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90" windowWidth="11355" windowHeight="8955" activeTab="0"/>
  </bookViews>
  <sheets>
    <sheet name="Helttaldivbroek" sheetId="1" r:id="rId1"/>
  </sheets>
  <externalReferences>
    <externalReference r:id="rId4"/>
    <externalReference r:id="rId5"/>
  </externalReferences>
  <definedNames>
    <definedName name="A">'[2]Linear Standard Form'!$B$3</definedName>
    <definedName name="B">'[2]Linear Standard Form'!$B$4</definedName>
    <definedName name="Cee">'[2]Linear Standard Form'!$B$5</definedName>
    <definedName name="D">'[2]Linear Standard Form'!$B$5</definedName>
    <definedName name="ray">'[1]Angles2'!$Y$6</definedName>
    <definedName name="_xlnm.Print_Area" localSheetId="0">'Helttaldivbroek'!$A$11:$P$59,'Helttaldivbroek'!$A$65:$P$113</definedName>
  </definedNames>
  <calcPr fullCalcOnLoad="1"/>
</workbook>
</file>

<file path=xl/sharedStrings.xml><?xml version="1.0" encoding="utf-8"?>
<sst xmlns="http://schemas.openxmlformats.org/spreadsheetml/2006/main" count="155" uniqueCount="30">
  <si>
    <t>Division af brøker</t>
  </si>
  <si>
    <t>Tæller i brøker mellem</t>
  </si>
  <si>
    <t>og</t>
  </si>
  <si>
    <t xml:space="preserve">Nævner i brøker mellem </t>
  </si>
  <si>
    <t>Brøker skal forkortes mest muligt!</t>
  </si>
  <si>
    <t>Navn:</t>
  </si>
  <si>
    <t>Klasse</t>
  </si>
  <si>
    <t>:</t>
  </si>
  <si>
    <t>=</t>
  </si>
  <si>
    <t>1)</t>
  </si>
  <si>
    <t>2)</t>
  </si>
  <si>
    <t>+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</si>
  <si>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</si>
  <si>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</si>
  <si>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</si>
  <si>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</si>
  <si>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</si>
  <si>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</si>
  <si>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</si>
  <si>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</si>
  <si>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</si>
  <si>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</si>
  <si>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</si>
  <si>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</si>
  <si>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</si>
  <si>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</si>
  <si>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</si>
  <si>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</si>
  <si>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Heltal mellem:</t>
  </si>
  <si>
    <t>Tryk F9 for nye opgaver. Der udskrives kun opgavedel og facitliste.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</si>
</sst>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8" formatCode="#\ ???/???"/>
    <numFmt numFmtId="227" formatCode="_([$€-2]\ * #,##0.00_);_([$€-2]\ * \(#,##0.00\);_([$€-2]\ * &quot;-&quot;??_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Imprint MT Shadow"/>
      <family val="5"/>
    </font>
    <font>
      <sz val="10"/>
      <color indexed="31"/>
      <name val="Arial"/>
      <family val="0"/>
    </font>
    <font>
      <b/>
      <sz val="12"/>
      <color indexed="31"/>
      <name val="Arial"/>
      <family val="0"/>
    </font>
    <font>
      <b/>
      <sz val="10"/>
      <color indexed="31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0"/>
      <name val="Arial Black"/>
      <family val="2"/>
    </font>
    <font>
      <sz val="12"/>
      <name val="Arial"/>
      <family val="0"/>
    </font>
    <font>
      <b/>
      <sz val="24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6"/>
      <name val="Arial"/>
      <family val="0"/>
    </font>
    <font>
      <sz val="12"/>
      <name val="Verdana"/>
      <family val="2"/>
    </font>
    <font>
      <sz val="10"/>
      <color indexed="10"/>
      <name val="Arial"/>
      <family val="0"/>
    </font>
    <font>
      <b/>
      <sz val="18"/>
      <color indexed="10"/>
      <name val="Arial"/>
      <family val="2"/>
    </font>
    <font>
      <b/>
      <u val="single"/>
      <sz val="10"/>
      <name val="Arial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1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3" borderId="2" applyNumberFormat="0" applyAlignment="0" applyProtection="0"/>
    <xf numFmtId="0" fontId="48" fillId="24" borderId="3" applyNumberFormat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0" xfId="0" applyNumberForma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Border="1" applyAlignment="1" applyProtection="1">
      <alignment/>
      <protection locked="0"/>
    </xf>
    <xf numFmtId="0" fontId="19" fillId="0" borderId="17" xfId="0" applyNumberFormat="1" applyFont="1" applyBorder="1" applyAlignment="1" applyProtection="1">
      <alignment/>
      <protection locked="0"/>
    </xf>
    <xf numFmtId="0" fontId="0" fillId="33" borderId="18" xfId="0" applyNumberForma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21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9" fillId="0" borderId="19" xfId="0" applyNumberFormat="1" applyFont="1" applyBorder="1" applyAlignment="1" applyProtection="1">
      <alignment/>
      <protection locked="0"/>
    </xf>
    <xf numFmtId="0" fontId="19" fillId="0" borderId="20" xfId="0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19" fillId="0" borderId="21" xfId="0" applyNumberFormat="1" applyFont="1" applyBorder="1" applyAlignment="1" applyProtection="1">
      <alignment/>
      <protection locked="0"/>
    </xf>
    <xf numFmtId="0" fontId="19" fillId="0" borderId="10" xfId="0" applyNumberFormat="1" applyFon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21" xfId="0" applyFont="1" applyBorder="1" applyAlignment="1" applyProtection="1">
      <alignment/>
      <protection locked="0"/>
    </xf>
    <xf numFmtId="0" fontId="0" fillId="33" borderId="22" xfId="0" applyNumberFormat="1" applyFill="1" applyBorder="1" applyAlignment="1" applyProtection="1">
      <alignment/>
      <protection locked="0"/>
    </xf>
    <xf numFmtId="0" fontId="0" fillId="33" borderId="23" xfId="0" applyNumberFormat="1" applyFill="1" applyBorder="1" applyAlignment="1" applyProtection="1">
      <alignment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12" fillId="34" borderId="25" xfId="0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16" fillId="0" borderId="21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textRotation="90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 textRotation="180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172" fontId="0" fillId="35" borderId="0" xfId="0" applyNumberForma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center" textRotation="90"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4" fillId="37" borderId="0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left" vertical="center" textRotation="180"/>
      <protection locked="0"/>
    </xf>
    <xf numFmtId="0" fontId="4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center"/>
      <protection locked="0"/>
    </xf>
    <xf numFmtId="172" fontId="6" fillId="35" borderId="0" xfId="0" applyNumberFormat="1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172" fontId="8" fillId="35" borderId="0" xfId="0" applyNumberFormat="1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38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1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/>
    </xf>
    <xf numFmtId="0" fontId="1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 applyProtection="1">
      <alignment/>
      <protection/>
    </xf>
    <xf numFmtId="0" fontId="0" fillId="0" borderId="2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16" fillId="39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6" fillId="39" borderId="26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right" vertical="center"/>
    </xf>
    <xf numFmtId="178" fontId="18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1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9" fillId="0" borderId="30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0" fillId="0" borderId="28" xfId="0" applyNumberFormat="1" applyFill="1" applyBorder="1" applyAlignment="1" applyProtection="1">
      <alignment horizontal="center"/>
      <protection/>
    </xf>
    <xf numFmtId="0" fontId="0" fillId="0" borderId="29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horizontal="center" vertical="justify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5">
    <dxf>
      <font>
        <color indexed="9"/>
      </font>
    </dxf>
    <dxf>
      <font>
        <color indexed="10"/>
      </font>
    </dxf>
    <dxf/>
    <dxf>
      <font>
        <u val="non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Lokale%20indstillinger\Temp\ang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Skrivebord\IT%20-%20programmer\Kopi%20af%20equ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les1"/>
      <sheetName val="Angles2"/>
      <sheetName val="Angles3"/>
      <sheetName val="Ark1"/>
    </sheetNames>
    <sheetDataSet>
      <sheetData sheetId="2">
        <row r="6">
          <cell r="Y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ear Standard Form"/>
      <sheetName val="Linear S-I Form"/>
      <sheetName val="Quadratic"/>
      <sheetName val="Absolute Value"/>
    </sheetNames>
    <sheetDataSet>
      <sheetData sheetId="0">
        <row r="3">
          <cell r="B3">
            <v>2</v>
          </cell>
        </row>
        <row r="4">
          <cell r="B4">
            <v>1</v>
          </cell>
        </row>
        <row r="5">
          <cell r="B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58"/>
  <sheetViews>
    <sheetView showGridLines="0" showRowColHeaders="0" tabSelected="1" showOutlineSymbols="0" zoomScale="115" zoomScaleNormal="115" zoomScalePageLayoutView="0" workbookViewId="0" topLeftCell="A1">
      <selection activeCell="F6" sqref="F6"/>
    </sheetView>
  </sheetViews>
  <sheetFormatPr defaultColWidth="0" defaultRowHeight="12.75" zeroHeight="1"/>
  <cols>
    <col min="1" max="16" width="5.421875" style="0" customWidth="1"/>
    <col min="17" max="17" width="0.42578125" style="0" customWidth="1"/>
    <col min="18" max="18" width="0.13671875" style="0" hidden="1" customWidth="1"/>
    <col min="19" max="19" width="5.00390625" style="0" hidden="1" customWidth="1"/>
    <col min="20" max="20" width="0.13671875" style="0" customWidth="1"/>
    <col min="21" max="22" width="5.00390625" style="0" hidden="1" customWidth="1"/>
    <col min="23" max="24" width="0" style="0" hidden="1" customWidth="1"/>
    <col min="25" max="25" width="10.140625" style="0" hidden="1" customWidth="1"/>
    <col min="26" max="26" width="0" style="0" hidden="1" customWidth="1"/>
    <col min="27" max="42" width="5.421875" style="0" hidden="1" customWidth="1"/>
    <col min="43" max="70" width="0" style="0" hidden="1" customWidth="1"/>
    <col min="71" max="71" width="13.28125" style="0" hidden="1" customWidth="1"/>
    <col min="72" max="16384" width="0" style="0" hidden="1" customWidth="1"/>
  </cols>
  <sheetData>
    <row r="1" spans="2:53" ht="17.25" customHeight="1">
      <c r="B1" s="58"/>
      <c r="C1" s="58"/>
      <c r="D1" s="58"/>
      <c r="E1" s="58"/>
      <c r="G1" s="59" t="s">
        <v>0</v>
      </c>
      <c r="H1" s="57"/>
      <c r="I1" s="57"/>
      <c r="J1" s="60"/>
      <c r="K1" s="57"/>
      <c r="L1" s="57"/>
      <c r="M1" s="57"/>
      <c r="N1" s="57"/>
      <c r="O1" s="57"/>
      <c r="P1" s="57"/>
      <c r="AA1" s="77"/>
      <c r="AB1" s="78"/>
      <c r="AC1" s="78"/>
      <c r="AD1" s="78"/>
      <c r="AE1" s="78"/>
      <c r="AF1" s="77"/>
      <c r="AG1" s="79"/>
      <c r="AH1" s="77"/>
      <c r="AI1" s="77"/>
      <c r="AJ1" s="80"/>
      <c r="AK1" s="77">
        <v>1</v>
      </c>
      <c r="AL1" s="77"/>
      <c r="AM1" s="77"/>
      <c r="AN1" s="77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5.75">
      <c r="A2" s="57"/>
      <c r="B2" s="57" t="s">
        <v>1</v>
      </c>
      <c r="C2" s="57"/>
      <c r="D2" s="57"/>
      <c r="E2" s="57"/>
      <c r="F2" s="43">
        <v>1</v>
      </c>
      <c r="G2" s="61" t="s">
        <v>2</v>
      </c>
      <c r="H2" s="61"/>
      <c r="I2" s="43">
        <v>9</v>
      </c>
      <c r="J2" s="62"/>
      <c r="K2" s="57"/>
      <c r="L2" s="57"/>
      <c r="M2" s="57"/>
      <c r="N2" s="57"/>
      <c r="O2" s="57"/>
      <c r="P2" s="57"/>
      <c r="AA2" s="77"/>
      <c r="AB2" s="77"/>
      <c r="AC2" s="77"/>
      <c r="AD2" s="77"/>
      <c r="AE2" s="77"/>
      <c r="AF2" s="81"/>
      <c r="AG2" s="81"/>
      <c r="AH2" s="81"/>
      <c r="AI2" s="81"/>
      <c r="AJ2" s="81"/>
      <c r="AK2" s="77"/>
      <c r="AL2" s="77"/>
      <c r="AM2" s="77"/>
      <c r="AN2" s="77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5.75">
      <c r="A3" s="63"/>
      <c r="B3" s="57" t="s">
        <v>3</v>
      </c>
      <c r="C3" s="57"/>
      <c r="D3" s="57"/>
      <c r="E3" s="57"/>
      <c r="F3" s="43">
        <v>2</v>
      </c>
      <c r="G3" s="61" t="s">
        <v>2</v>
      </c>
      <c r="H3" s="61"/>
      <c r="I3" s="43">
        <v>12</v>
      </c>
      <c r="J3" s="62"/>
      <c r="K3" s="57"/>
      <c r="L3" s="57"/>
      <c r="M3" s="57"/>
      <c r="N3" s="57"/>
      <c r="O3" s="57"/>
      <c r="P3" s="57"/>
      <c r="AA3" s="82"/>
      <c r="AB3" s="77"/>
      <c r="AC3" s="77"/>
      <c r="AD3" s="77"/>
      <c r="AE3" s="77"/>
      <c r="AF3" s="83"/>
      <c r="AG3" s="83"/>
      <c r="AH3" s="83"/>
      <c r="AI3" s="83"/>
      <c r="AJ3" s="83"/>
      <c r="AK3" s="77"/>
      <c r="AL3" s="77"/>
      <c r="AM3" s="77"/>
      <c r="AN3" s="77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3" customHeight="1">
      <c r="A4" s="63"/>
      <c r="B4" s="58"/>
      <c r="C4" s="58"/>
      <c r="D4" s="58"/>
      <c r="E4" s="58"/>
      <c r="F4" s="64"/>
      <c r="G4" s="64"/>
      <c r="H4" s="64"/>
      <c r="I4" s="64"/>
      <c r="J4" s="60"/>
      <c r="K4" s="57"/>
      <c r="L4" s="57"/>
      <c r="M4" s="57"/>
      <c r="N4" s="57"/>
      <c r="O4" s="57"/>
      <c r="P4" s="57"/>
      <c r="AA4" s="82"/>
      <c r="AB4" s="78"/>
      <c r="AC4" s="78"/>
      <c r="AD4" s="78"/>
      <c r="AE4" s="78"/>
      <c r="AF4" s="78"/>
      <c r="AG4" s="78"/>
      <c r="AH4" s="78"/>
      <c r="AI4" s="78"/>
      <c r="AJ4" s="80"/>
      <c r="AK4" s="77"/>
      <c r="AL4" s="77"/>
      <c r="AM4" s="77"/>
      <c r="AN4" s="77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3" customHeight="1">
      <c r="A5" s="63"/>
      <c r="B5" s="58"/>
      <c r="C5" s="58"/>
      <c r="D5" s="58"/>
      <c r="E5" s="58"/>
      <c r="F5" s="64"/>
      <c r="G5" s="64"/>
      <c r="H5" s="64"/>
      <c r="I5" s="64"/>
      <c r="J5" s="60"/>
      <c r="K5" s="57"/>
      <c r="L5" s="57"/>
      <c r="M5" s="57"/>
      <c r="N5" s="57"/>
      <c r="O5" s="57"/>
      <c r="P5" s="57"/>
      <c r="AA5" s="82"/>
      <c r="AB5" s="78"/>
      <c r="AC5" s="78"/>
      <c r="AD5" s="78"/>
      <c r="AE5" s="78"/>
      <c r="AF5" s="84"/>
      <c r="AG5" s="85"/>
      <c r="AH5" s="85"/>
      <c r="AI5" s="81"/>
      <c r="AJ5" s="81"/>
      <c r="AK5" s="77"/>
      <c r="AL5" s="77"/>
      <c r="AM5" s="77"/>
      <c r="AN5" s="77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5.75">
      <c r="A6" s="66"/>
      <c r="B6" s="58" t="s">
        <v>28</v>
      </c>
      <c r="C6" s="58"/>
      <c r="D6" s="58"/>
      <c r="E6" s="58"/>
      <c r="F6" s="43">
        <v>2</v>
      </c>
      <c r="G6" s="61" t="s">
        <v>2</v>
      </c>
      <c r="H6" s="65"/>
      <c r="I6" s="43">
        <v>9</v>
      </c>
      <c r="J6" s="62"/>
      <c r="K6" s="57"/>
      <c r="L6" s="57"/>
      <c r="M6" s="57"/>
      <c r="N6" s="57"/>
      <c r="O6" s="57"/>
      <c r="P6" s="57"/>
      <c r="AA6" s="86"/>
      <c r="AB6" s="78"/>
      <c r="AC6" s="78"/>
      <c r="AD6" s="78"/>
      <c r="AE6" s="78"/>
      <c r="AF6" s="87"/>
      <c r="AG6" s="88"/>
      <c r="AH6" s="88"/>
      <c r="AI6" s="83"/>
      <c r="AJ6" s="83"/>
      <c r="AK6" s="77"/>
      <c r="AL6" s="77"/>
      <c r="AM6" s="77"/>
      <c r="AN6" s="77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2.25" customHeight="1">
      <c r="A7" s="139" t="s">
        <v>29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AA7" s="86"/>
      <c r="AB7" s="78"/>
      <c r="AC7" s="78"/>
      <c r="AD7" s="78"/>
      <c r="AE7" s="78"/>
      <c r="AF7" s="89"/>
      <c r="AG7" s="89"/>
      <c r="AH7" s="90"/>
      <c r="AI7" s="91"/>
      <c r="AJ7" s="92"/>
      <c r="AK7" s="77"/>
      <c r="AL7" s="77"/>
      <c r="AM7" s="77"/>
      <c r="AN7" s="77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AA8" s="86"/>
      <c r="AB8" s="77"/>
      <c r="AC8" s="77"/>
      <c r="AD8" s="77"/>
      <c r="AE8" s="77"/>
      <c r="AF8" s="92"/>
      <c r="AG8" s="93"/>
      <c r="AH8" s="92"/>
      <c r="AI8" s="92"/>
      <c r="AJ8" s="92"/>
      <c r="AK8" s="77"/>
      <c r="AL8" s="77"/>
      <c r="AM8" s="77"/>
      <c r="AN8" s="77"/>
      <c r="AO8" s="1"/>
      <c r="AP8" s="94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>
      <c r="A9" s="66"/>
      <c r="B9" s="57"/>
      <c r="C9" s="57"/>
      <c r="D9" s="57"/>
      <c r="E9" s="57"/>
      <c r="F9" s="67"/>
      <c r="G9" s="67"/>
      <c r="H9" s="67"/>
      <c r="I9" s="67"/>
      <c r="J9" s="67"/>
      <c r="K9" s="57"/>
      <c r="L9" s="57"/>
      <c r="M9" s="57"/>
      <c r="N9" s="57"/>
      <c r="O9" s="57"/>
      <c r="P9" s="57"/>
      <c r="AA9" s="86"/>
      <c r="AB9" s="77"/>
      <c r="AC9" s="77"/>
      <c r="AD9" s="77"/>
      <c r="AE9" s="77"/>
      <c r="AF9" s="92"/>
      <c r="AG9" s="92"/>
      <c r="AH9" s="92"/>
      <c r="AI9" s="95"/>
      <c r="AJ9" s="92"/>
      <c r="AK9" s="77"/>
      <c r="AL9" s="77"/>
      <c r="AM9" s="77"/>
      <c r="AN9" s="77"/>
      <c r="AO9" s="1"/>
      <c r="AP9" s="94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"/>
      <c r="R10" s="2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1"/>
      <c r="AP10" s="94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2"/>
      <c r="R11" s="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" customHeight="1">
      <c r="A12" s="45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 t="s">
        <v>6</v>
      </c>
      <c r="M12" s="3"/>
      <c r="N12" s="3"/>
      <c r="O12" s="3"/>
      <c r="P12" s="72"/>
      <c r="Q12" s="2"/>
      <c r="R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81" ht="15" customHeight="1" thickBot="1">
      <c r="A13" s="142" t="s">
        <v>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2"/>
      <c r="R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F13" s="97"/>
      <c r="BG13" s="98">
        <f>IF(AP101&gt;AS101,AO99,AR99)</f>
        <v>8</v>
      </c>
      <c r="BH13" s="99">
        <f>IF(AP101&gt;AS101,AP99,AS99)</f>
        <v>2</v>
      </c>
      <c r="BI13" s="100" t="s">
        <v>7</v>
      </c>
      <c r="BJ13" s="98">
        <f>IF(AP101&lt;AS101,AO99,AR99)</f>
        <v>0</v>
      </c>
      <c r="BK13" s="99">
        <f>IF(AP101&lt;AS101,AP99,AS99)</f>
        <v>5</v>
      </c>
      <c r="BL13" s="98" t="s">
        <v>8</v>
      </c>
      <c r="BM13" s="101"/>
      <c r="BN13" s="97"/>
      <c r="BO13" s="98">
        <f>IF(AX101&gt;BA101,AW99,AZ99)</f>
        <v>6</v>
      </c>
      <c r="BP13" s="99">
        <f>IF(AX101&gt;BA101,AX99,BA99)</f>
        <v>7</v>
      </c>
      <c r="BQ13" s="102" t="s">
        <v>7</v>
      </c>
      <c r="BR13" s="98">
        <f>IF(AX101&lt;BA101,AW99,AZ99)</f>
        <v>0</v>
      </c>
      <c r="BS13" s="99">
        <f>IF(AX101&lt;BA101,AX99,BA99)</f>
        <v>6</v>
      </c>
      <c r="BT13" s="98" t="s">
        <v>8</v>
      </c>
      <c r="BU13" s="101"/>
      <c r="BX13" s="103"/>
      <c r="BY13" s="103"/>
      <c r="BZ13" s="103"/>
      <c r="CA13" s="103"/>
      <c r="CB13" s="103"/>
      <c r="CC13" s="103"/>
    </row>
    <row r="14" spans="1:90" ht="15" customHeight="1" thickBot="1">
      <c r="A14" s="46" t="s">
        <v>9</v>
      </c>
      <c r="B14" s="104"/>
      <c r="C14" s="140">
        <f>$X$98</f>
        <v>8</v>
      </c>
      <c r="D14" s="148" t="str">
        <f>$Z$98</f>
        <v>:</v>
      </c>
      <c r="E14" s="140">
        <f>$AA$98</f>
      </c>
      <c r="F14" s="48">
        <f>$AB$98</f>
        <v>5</v>
      </c>
      <c r="G14" s="145" t="str">
        <f>$AC$98</f>
        <v>=</v>
      </c>
      <c r="H14" s="73"/>
      <c r="I14" s="46" t="s">
        <v>10</v>
      </c>
      <c r="J14" s="104"/>
      <c r="K14" s="140">
        <f>$AF$98</f>
        <v>6</v>
      </c>
      <c r="L14" s="148" t="str">
        <f>$AH$98</f>
        <v>:</v>
      </c>
      <c r="M14" s="140">
        <f>$AI$98</f>
      </c>
      <c r="N14" s="48">
        <f>$AJ$98</f>
        <v>6</v>
      </c>
      <c r="O14" s="145" t="str">
        <f>$AK$98</f>
        <v>=</v>
      </c>
      <c r="P14" s="73"/>
      <c r="Q14" s="2"/>
      <c r="R14" s="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F14" s="105"/>
      <c r="BG14" s="106"/>
      <c r="BH14" s="107">
        <f>IF(AP101&gt;AS101,AP100,AS100)</f>
        <v>5</v>
      </c>
      <c r="BI14" s="108"/>
      <c r="BJ14" s="106"/>
      <c r="BK14" s="107">
        <f>IF(AP101&lt;AS101,AP100,AS100)</f>
        <v>10</v>
      </c>
      <c r="BL14" s="106"/>
      <c r="BM14" s="109"/>
      <c r="BN14" s="105"/>
      <c r="BO14" s="106"/>
      <c r="BP14" s="107">
        <f>IF(AX101&gt;BA101,AX100,BA100)</f>
        <v>9</v>
      </c>
      <c r="BQ14" s="108"/>
      <c r="BR14" s="106"/>
      <c r="BS14" s="107">
        <f>IF(AX101&lt;BA101,AX100,BA100)</f>
        <v>12</v>
      </c>
      <c r="BT14" s="106"/>
      <c r="BU14" s="109"/>
      <c r="BW14" s="110"/>
      <c r="BX14" s="111">
        <f ca="1">ROUND((RAND()*($I$5-$F$5)+$F$5),$J$5)</f>
        <v>0</v>
      </c>
      <c r="BY14" s="112">
        <f ca="1">ROUND((RAND()*($I$2-$F$2)+$F$2),0)</f>
        <v>5</v>
      </c>
      <c r="BZ14" s="111" t="s">
        <v>11</v>
      </c>
      <c r="CA14" s="111">
        <f ca="1">ROUND((RAND()*($I$6-$F$6)+$F$6),$J$6)</f>
        <v>8</v>
      </c>
      <c r="CB14" s="113">
        <f ca="1">ROUND((RAND()*($I$2-$F$2)+$F$2),0)</f>
        <v>2</v>
      </c>
      <c r="CC14" s="111" t="s">
        <v>8</v>
      </c>
      <c r="CD14" s="5"/>
      <c r="CE14" s="110"/>
      <c r="CF14" s="111">
        <f ca="1">ROUND((RAND()*($I$5-$F$5)+$F$5),$J$5)</f>
        <v>0</v>
      </c>
      <c r="CG14" s="112">
        <f ca="1">ROUND((RAND()*($I$2-$F$2)+$F$2),0)</f>
        <v>6</v>
      </c>
      <c r="CH14" s="111" t="s">
        <v>11</v>
      </c>
      <c r="CI14" s="111">
        <f ca="1">ROUND((RAND()*($I$6-$F$6)+$F$6),$J$6)</f>
        <v>6</v>
      </c>
      <c r="CJ14" s="113">
        <f ca="1">ROUND((RAND()*($I$2-$F$2)+$F$2),0)</f>
        <v>7</v>
      </c>
      <c r="CK14" s="111" t="s">
        <v>8</v>
      </c>
      <c r="CL14" s="5"/>
    </row>
    <row r="15" spans="1:90" ht="15" customHeight="1">
      <c r="A15" s="49"/>
      <c r="B15" s="114"/>
      <c r="C15" s="141"/>
      <c r="D15" s="149"/>
      <c r="E15" s="141"/>
      <c r="F15" s="7">
        <f>$AB$99</f>
        <v>10</v>
      </c>
      <c r="G15" s="146"/>
      <c r="H15" s="11"/>
      <c r="I15" s="49"/>
      <c r="J15" s="114"/>
      <c r="K15" s="141"/>
      <c r="L15" s="149"/>
      <c r="M15" s="141"/>
      <c r="N15" s="7">
        <f>$AJ$99</f>
        <v>12</v>
      </c>
      <c r="O15" s="146"/>
      <c r="P15" s="11"/>
      <c r="Q15" s="2"/>
      <c r="R15" s="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F15" s="105"/>
      <c r="BG15" s="115"/>
      <c r="BH15" s="115"/>
      <c r="BI15" s="115"/>
      <c r="BJ15" s="115"/>
      <c r="BK15" s="115"/>
      <c r="BL15" s="115"/>
      <c r="BM15" s="109"/>
      <c r="BN15" s="105"/>
      <c r="BO15" s="115"/>
      <c r="BP15" s="115"/>
      <c r="BQ15" s="115"/>
      <c r="BR15" s="115"/>
      <c r="BS15" s="115"/>
      <c r="BT15" s="115"/>
      <c r="BU15" s="109"/>
      <c r="BW15" s="116"/>
      <c r="BX15" s="117"/>
      <c r="BY15" s="118">
        <f ca="1">ROUND((RAND()*($I$3-$F$3)+$F$3),0)</f>
        <v>10</v>
      </c>
      <c r="BZ15" s="117"/>
      <c r="CA15" s="117"/>
      <c r="CB15" s="118">
        <f ca="1">ROUND((RAND()*($I$3-$F$3)+$F$3),0)</f>
        <v>5</v>
      </c>
      <c r="CC15" s="117"/>
      <c r="CD15" s="8"/>
      <c r="CE15" s="116"/>
      <c r="CF15" s="117"/>
      <c r="CG15" s="118">
        <f ca="1">ROUND((RAND()*($I$3-$F$3)+$F$3),0)</f>
        <v>12</v>
      </c>
      <c r="CH15" s="117"/>
      <c r="CI15" s="117"/>
      <c r="CJ15" s="118">
        <f ca="1">ROUND((RAND()*($I$3-$F$3)+$F$3),0)</f>
        <v>9</v>
      </c>
      <c r="CK15" s="117"/>
      <c r="CL15" s="8"/>
    </row>
    <row r="16" spans="1:90" ht="15" customHeight="1">
      <c r="A16" s="49"/>
      <c r="B16" s="9"/>
      <c r="C16" s="10"/>
      <c r="D16" s="9"/>
      <c r="E16" s="159"/>
      <c r="F16" s="7"/>
      <c r="G16" s="10"/>
      <c r="H16" s="11"/>
      <c r="I16" s="49"/>
      <c r="J16" s="9"/>
      <c r="K16" s="10"/>
      <c r="L16" s="9"/>
      <c r="M16" s="159"/>
      <c r="N16" s="7"/>
      <c r="O16" s="10"/>
      <c r="P16" s="55"/>
      <c r="Q16" s="2"/>
      <c r="R16" s="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F16" s="105"/>
      <c r="BG16" s="119">
        <f>((BG13*BH14+BH13)*BK14)+((BJ13*BK14+BK13)*BH14)</f>
        <v>445</v>
      </c>
      <c r="BH16" s="119"/>
      <c r="BI16" s="120">
        <f>IF(BG16/BG17&lt;-100,4,IF(BG16/BG17&lt;-10,3,IF(BG16/BG17&lt;-1,2,IF(BG16/BG17&lt;10,1,IF(BG16/BG17&lt;100,2,IF(BG16/BG17&lt;1000,3,IF(BG16/BG17&lt;10000,4,IF(BG16/BG17&lt;100000,5))))))))</f>
        <v>1</v>
      </c>
      <c r="BJ16" s="121" t="str">
        <f>MID(BH17,1,BI16)</f>
        <v>8</v>
      </c>
      <c r="BK16" s="122">
        <f>BH17-BJ16</f>
        <v>0.9000000000000004</v>
      </c>
      <c r="BL16" s="115"/>
      <c r="BM16" s="109"/>
      <c r="BN16" s="105"/>
      <c r="BO16" s="119">
        <f>((BO13*BP14+BP13)*BS14)-((BR13*BS14+BS13)*BP14)</f>
        <v>678</v>
      </c>
      <c r="BP16" s="119"/>
      <c r="BQ16" s="120">
        <f>IF(BO16/BO17&lt;-100,4,IF(BO16/BO17&lt;-10,3,IF(BO16/BO17&lt;-1,2,IF(BO16/BO17&lt;10,1,IF(BO16/BO17&lt;100,2,IF(BO16/BO17&lt;1000,3,IF(BO16/BO17&lt;10000,4,IF(BO16/BO17&lt;100000,5))))))))</f>
        <v>1</v>
      </c>
      <c r="BR16" s="121" t="str">
        <f>MID(BP17,1,BQ16)</f>
        <v>6</v>
      </c>
      <c r="BS16" s="122">
        <f>BP17-BR16</f>
        <v>0.2777777777777777</v>
      </c>
      <c r="BT16" s="115"/>
      <c r="BU16" s="109"/>
      <c r="BW16" s="116"/>
      <c r="BX16" s="123">
        <f>(BX14*BY15+BY14)/BY15</f>
        <v>0.5</v>
      </c>
      <c r="BY16" s="123"/>
      <c r="BZ16" s="123"/>
      <c r="CA16" s="123">
        <f>(CA14*CB15+CB14)/CB15</f>
        <v>8.4</v>
      </c>
      <c r="CB16" s="123"/>
      <c r="CC16" s="123"/>
      <c r="CD16" s="8"/>
      <c r="CE16" s="116"/>
      <c r="CF16" s="123">
        <f>(CF14*CG15+CG14)/CG15</f>
        <v>0.5</v>
      </c>
      <c r="CG16" s="123"/>
      <c r="CH16" s="123"/>
      <c r="CI16" s="123">
        <f>(CI14*CJ15+CJ14)/CJ15</f>
        <v>6.777777777777778</v>
      </c>
      <c r="CJ16" s="123"/>
      <c r="CK16" s="123"/>
      <c r="CL16" s="8"/>
    </row>
    <row r="17" spans="1:90" ht="15" customHeight="1">
      <c r="A17" s="49"/>
      <c r="B17" s="9"/>
      <c r="C17" s="10"/>
      <c r="D17" s="9"/>
      <c r="E17" s="159"/>
      <c r="F17" s="7"/>
      <c r="G17" s="10"/>
      <c r="H17" s="11"/>
      <c r="I17" s="49"/>
      <c r="J17" s="9"/>
      <c r="K17" s="10"/>
      <c r="L17" s="9"/>
      <c r="M17" s="159"/>
      <c r="N17" s="7"/>
      <c r="O17" s="10"/>
      <c r="P17" s="55"/>
      <c r="Q17" s="2"/>
      <c r="R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F17" s="124"/>
      <c r="BG17" s="125">
        <f>BH14*BK14</f>
        <v>50</v>
      </c>
      <c r="BH17" s="126">
        <f>BG16/BG17</f>
        <v>8.9</v>
      </c>
      <c r="BI17" s="127"/>
      <c r="BJ17" s="128"/>
      <c r="BK17" s="125"/>
      <c r="BL17" s="129"/>
      <c r="BM17" s="130"/>
      <c r="BN17" s="124"/>
      <c r="BO17" s="125">
        <f>BP14*BS14</f>
        <v>108</v>
      </c>
      <c r="BP17" s="126">
        <f>BO16/BO17</f>
        <v>6.277777777777778</v>
      </c>
      <c r="BQ17" s="127"/>
      <c r="BR17" s="128"/>
      <c r="BS17" s="125"/>
      <c r="BT17" s="129"/>
      <c r="BU17" s="130"/>
      <c r="BW17" s="116"/>
      <c r="BX17" s="103"/>
      <c r="BY17" s="103"/>
      <c r="BZ17" s="103"/>
      <c r="CA17" s="103"/>
      <c r="CB17" s="103"/>
      <c r="CC17" s="103"/>
      <c r="CD17" s="8"/>
      <c r="CE17" s="116"/>
      <c r="CF17" s="103"/>
      <c r="CG17" s="103"/>
      <c r="CH17" s="103"/>
      <c r="CI17" s="103"/>
      <c r="CJ17" s="103"/>
      <c r="CK17" s="103"/>
      <c r="CL17" s="8"/>
    </row>
    <row r="18" spans="1:90" ht="15" customHeight="1" thickBot="1">
      <c r="A18" s="50"/>
      <c r="B18" s="51"/>
      <c r="C18" s="3"/>
      <c r="D18" s="51"/>
      <c r="E18" s="3"/>
      <c r="F18" s="15"/>
      <c r="G18" s="3"/>
      <c r="H18" s="52"/>
      <c r="I18" s="53"/>
      <c r="J18" s="3"/>
      <c r="K18" s="3"/>
      <c r="L18" s="3"/>
      <c r="M18" s="3"/>
      <c r="N18" s="54"/>
      <c r="O18" s="3"/>
      <c r="P18" s="72"/>
      <c r="Q18" s="2"/>
      <c r="R18" s="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F18" s="97"/>
      <c r="BG18" s="98">
        <f>IF(AP106&gt;AS106,AO104,AR104)</f>
        <v>8</v>
      </c>
      <c r="BH18" s="99">
        <f>IF(AP106&gt;AS106,AP104,AS104)</f>
        <v>6</v>
      </c>
      <c r="BI18" s="102" t="s">
        <v>7</v>
      </c>
      <c r="BJ18" s="98">
        <f>IF(AP106&lt;AS106,AO104,AR104)</f>
        <v>0</v>
      </c>
      <c r="BK18" s="99">
        <f>IF(AP106&lt;AS106,AP104,AS104)</f>
        <v>8</v>
      </c>
      <c r="BL18" s="98" t="s">
        <v>8</v>
      </c>
      <c r="BM18" s="101"/>
      <c r="BN18" s="97"/>
      <c r="BO18" s="98">
        <f>IF(AX106&gt;BA106,AW104,AZ104)</f>
        <v>5</v>
      </c>
      <c r="BP18" s="99">
        <f>IF(AX106&gt;BA106,AX104,BA104)</f>
        <v>8</v>
      </c>
      <c r="BQ18" s="102" t="s">
        <v>7</v>
      </c>
      <c r="BR18" s="98">
        <f>IF(AX106&lt;BA106,AW104,AZ104)</f>
        <v>0</v>
      </c>
      <c r="BS18" s="99">
        <f>IF(AX106&lt;BA106,AX104,BA104)</f>
        <v>3</v>
      </c>
      <c r="BT18" s="98" t="s">
        <v>8</v>
      </c>
      <c r="BU18" s="101"/>
      <c r="BW18" s="131"/>
      <c r="BX18" s="132"/>
      <c r="BY18" s="132"/>
      <c r="BZ18" s="132"/>
      <c r="CA18" s="132"/>
      <c r="CB18" s="132"/>
      <c r="CC18" s="132"/>
      <c r="CD18" s="12"/>
      <c r="CE18" s="131"/>
      <c r="CF18" s="132"/>
      <c r="CG18" s="132"/>
      <c r="CH18" s="132"/>
      <c r="CI18" s="132"/>
      <c r="CJ18" s="132"/>
      <c r="CK18" s="132"/>
      <c r="CL18" s="12"/>
    </row>
    <row r="19" spans="1:90" ht="15" customHeight="1" thickBot="1">
      <c r="A19" s="46" t="s">
        <v>12</v>
      </c>
      <c r="B19" s="104"/>
      <c r="C19" s="140">
        <f>$X$103</f>
        <v>8</v>
      </c>
      <c r="D19" s="148" t="str">
        <f>$Z$103</f>
        <v>:</v>
      </c>
      <c r="E19" s="140">
        <f>$AA$103</f>
      </c>
      <c r="F19" s="48">
        <f>$AB$103</f>
        <v>8</v>
      </c>
      <c r="G19" s="145" t="str">
        <f>$AC$103</f>
        <v>=</v>
      </c>
      <c r="H19" s="73"/>
      <c r="I19" s="46" t="s">
        <v>13</v>
      </c>
      <c r="J19" s="104"/>
      <c r="K19" s="140">
        <f>$AF$103</f>
        <v>5</v>
      </c>
      <c r="L19" s="148" t="str">
        <f>$AH$103</f>
        <v>:</v>
      </c>
      <c r="M19" s="140">
        <f>$AI$103</f>
      </c>
      <c r="N19" s="48">
        <f>$AJ$103</f>
        <v>3</v>
      </c>
      <c r="O19" s="145" t="str">
        <f>$AK$103</f>
        <v>=</v>
      </c>
      <c r="P19" s="7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F19" s="105"/>
      <c r="BG19" s="106"/>
      <c r="BH19" s="107">
        <f>IF(AP106&gt;AS106,AP105,AS105)</f>
        <v>7</v>
      </c>
      <c r="BI19" s="108"/>
      <c r="BJ19" s="106"/>
      <c r="BK19" s="107">
        <f>IF(AP106&lt;AS106,AP105,AS105)</f>
        <v>9</v>
      </c>
      <c r="BL19" s="106"/>
      <c r="BM19" s="109"/>
      <c r="BN19" s="105"/>
      <c r="BO19" s="106"/>
      <c r="BP19" s="107">
        <f>IF(AX106&gt;BA106,AX105,BA105)</f>
        <v>9</v>
      </c>
      <c r="BQ19" s="108"/>
      <c r="BR19" s="106"/>
      <c r="BS19" s="107">
        <f>IF(AX106&lt;BA106,AX105,BA105)</f>
        <v>6</v>
      </c>
      <c r="BT19" s="106"/>
      <c r="BU19" s="109"/>
      <c r="BW19" s="110"/>
      <c r="BX19" s="111">
        <f ca="1">ROUND((RAND()*($I$5-$F$5)+$F$5),$J$5)</f>
        <v>0</v>
      </c>
      <c r="BY19" s="112">
        <f ca="1">ROUND((RAND()*($I$2-$F$2)+$F$2),0)</f>
        <v>8</v>
      </c>
      <c r="BZ19" s="111" t="s">
        <v>11</v>
      </c>
      <c r="CA19" s="111">
        <f ca="1">ROUND((RAND()*($I$6-$F$6)+$F$6),$J$6)</f>
        <v>8</v>
      </c>
      <c r="CB19" s="113">
        <f ca="1">ROUND((RAND()*($I$2-$F$2)+$F$2),0)</f>
        <v>6</v>
      </c>
      <c r="CC19" s="111" t="s">
        <v>8</v>
      </c>
      <c r="CD19" s="5"/>
      <c r="CE19" s="110"/>
      <c r="CF19" s="111">
        <f ca="1">ROUND((RAND()*($I$5-$F$5)+$F$5),$J$5)</f>
        <v>0</v>
      </c>
      <c r="CG19" s="112">
        <f ca="1">ROUND((RAND()*($I$2-$F$2)+$F$2),0)</f>
        <v>3</v>
      </c>
      <c r="CH19" s="111" t="s">
        <v>11</v>
      </c>
      <c r="CI19" s="111">
        <f ca="1">ROUND((RAND()*($I$6-$F$6)+$F$6),$J$6)</f>
        <v>5</v>
      </c>
      <c r="CJ19" s="113">
        <f ca="1">ROUND((RAND()*($I$2-$F$2)+$F$2),0)</f>
        <v>8</v>
      </c>
      <c r="CK19" s="111" t="s">
        <v>8</v>
      </c>
      <c r="CL19" s="5"/>
    </row>
    <row r="20" spans="1:90" ht="15" customHeight="1">
      <c r="A20" s="49"/>
      <c r="B20" s="114"/>
      <c r="C20" s="141"/>
      <c r="D20" s="149"/>
      <c r="E20" s="141"/>
      <c r="F20" s="7">
        <f>$AB$104</f>
        <v>9</v>
      </c>
      <c r="G20" s="146"/>
      <c r="H20" s="74"/>
      <c r="I20" s="49"/>
      <c r="J20" s="114"/>
      <c r="K20" s="141"/>
      <c r="L20" s="149"/>
      <c r="M20" s="141"/>
      <c r="N20" s="7">
        <f>$AJ$104</f>
        <v>6</v>
      </c>
      <c r="O20" s="146"/>
      <c r="P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F20" s="105"/>
      <c r="BG20" s="115"/>
      <c r="BH20" s="115"/>
      <c r="BI20" s="115"/>
      <c r="BJ20" s="115"/>
      <c r="BK20" s="115"/>
      <c r="BL20" s="115"/>
      <c r="BM20" s="109"/>
      <c r="BN20" s="105"/>
      <c r="BO20" s="115"/>
      <c r="BP20" s="115"/>
      <c r="BQ20" s="115"/>
      <c r="BR20" s="115"/>
      <c r="BS20" s="115"/>
      <c r="BT20" s="115"/>
      <c r="BU20" s="109"/>
      <c r="BW20" s="116"/>
      <c r="BX20" s="117"/>
      <c r="BY20" s="118">
        <f ca="1">ROUND((RAND()*($I$3-$F$3)+$F$3),0)</f>
        <v>5</v>
      </c>
      <c r="BZ20" s="117"/>
      <c r="CA20" s="117"/>
      <c r="CB20" s="118">
        <f ca="1">ROUND((RAND()*($I$3-$F$3)+$F$3),0)</f>
        <v>5</v>
      </c>
      <c r="CC20" s="117"/>
      <c r="CD20" s="8"/>
      <c r="CE20" s="116"/>
      <c r="CF20" s="117"/>
      <c r="CG20" s="118">
        <f ca="1">ROUND((RAND()*($I$3-$F$3)+$F$3),0)</f>
        <v>6</v>
      </c>
      <c r="CH20" s="117"/>
      <c r="CI20" s="117"/>
      <c r="CJ20" s="118">
        <f ca="1">ROUND((RAND()*($I$3-$F$3)+$F$3),0)</f>
        <v>2</v>
      </c>
      <c r="CK20" s="117"/>
      <c r="CL20" s="8"/>
    </row>
    <row r="21" spans="1:90" ht="15" customHeight="1">
      <c r="A21" s="49"/>
      <c r="B21" s="9"/>
      <c r="C21" s="10"/>
      <c r="D21" s="9"/>
      <c r="E21" s="147"/>
      <c r="F21" s="7"/>
      <c r="G21" s="10"/>
      <c r="H21" s="11"/>
      <c r="I21" s="49"/>
      <c r="J21" s="9"/>
      <c r="K21" s="10"/>
      <c r="L21" s="9"/>
      <c r="M21" s="147"/>
      <c r="N21" s="7"/>
      <c r="O21" s="10"/>
      <c r="P21" s="5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F21" s="105"/>
      <c r="BG21" s="119">
        <f>((BG18*BH19+BH18)*BK19)-((BJ18*BK19+BK18)*BH19)</f>
        <v>502</v>
      </c>
      <c r="BH21" s="119"/>
      <c r="BI21" s="120">
        <f>IF(BG21/BG22&lt;-100,4,IF(BG21/BG22&lt;-10,3,IF(BG21/BG22&lt;-1,2,IF(BG21/BG22&lt;10,1,IF(BG21/BG22&lt;100,2,IF(BG21/BG22&lt;1000,3,IF(BG21/BG22&lt;10000,4,IF(BG21/BG22&lt;100000,5))))))))</f>
        <v>1</v>
      </c>
      <c r="BJ21" s="121" t="str">
        <f>MID(BH22,1,BI21)</f>
        <v>7</v>
      </c>
      <c r="BK21" s="122">
        <f>BH22-BJ21</f>
        <v>0.9682539682539684</v>
      </c>
      <c r="BL21" s="115"/>
      <c r="BM21" s="109"/>
      <c r="BN21" s="105"/>
      <c r="BO21" s="119">
        <f>((BO18*BP19+BP18)*BS19)-((BR18*BS19+BS18)*BP19)</f>
        <v>291</v>
      </c>
      <c r="BP21" s="119"/>
      <c r="BQ21" s="120">
        <f>IF(BO21/BO22&lt;-100,4,IF(BO21/BO22&lt;-10,3,IF(BO21/BO22&lt;-1,2,IF(BO21/BO22&lt;10,1,IF(BO21/BO22&lt;100,2,IF(BO21/BO22&lt;1000,3,IF(BO21/BO22&lt;10000,4,IF(BO21/BO22&lt;100000,5))))))))</f>
        <v>1</v>
      </c>
      <c r="BR21" s="121" t="str">
        <f>MID(BP22,1,BQ21)</f>
        <v>5</v>
      </c>
      <c r="BS21" s="122">
        <f>BP22-BR21</f>
        <v>0.3888888888888893</v>
      </c>
      <c r="BT21" s="115"/>
      <c r="BU21" s="109"/>
      <c r="BW21" s="116"/>
      <c r="BX21" s="123">
        <f>(BX19*BY20+BY19)/BY20</f>
        <v>1.6</v>
      </c>
      <c r="BY21" s="123"/>
      <c r="BZ21" s="123"/>
      <c r="CA21" s="123">
        <f>(CA19*CB20+CB19)/CB20</f>
        <v>9.2</v>
      </c>
      <c r="CB21" s="123"/>
      <c r="CC21" s="123"/>
      <c r="CD21" s="8"/>
      <c r="CE21" s="116"/>
      <c r="CF21" s="123">
        <f>(CF19*CG20+CG19)/CG20</f>
        <v>0.5</v>
      </c>
      <c r="CG21" s="123"/>
      <c r="CH21" s="123"/>
      <c r="CI21" s="123">
        <f>(CI19*CJ20+CJ19)/CJ20</f>
        <v>9</v>
      </c>
      <c r="CJ21" s="123"/>
      <c r="CK21" s="123"/>
      <c r="CL21" s="8"/>
    </row>
    <row r="22" spans="1:90" ht="15" customHeight="1">
      <c r="A22" s="49"/>
      <c r="B22" s="9"/>
      <c r="C22" s="10"/>
      <c r="D22" s="9"/>
      <c r="E22" s="147"/>
      <c r="F22" s="7"/>
      <c r="G22" s="10"/>
      <c r="H22" s="11"/>
      <c r="I22" s="49"/>
      <c r="J22" s="9"/>
      <c r="K22" s="10"/>
      <c r="L22" s="9"/>
      <c r="M22" s="147"/>
      <c r="N22" s="7"/>
      <c r="O22" s="10"/>
      <c r="P22" s="5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F22" s="124"/>
      <c r="BG22" s="125">
        <f>BH19*BK19</f>
        <v>63</v>
      </c>
      <c r="BH22" s="126">
        <f>BG21/BG22</f>
        <v>7.968253968253968</v>
      </c>
      <c r="BI22" s="127"/>
      <c r="BJ22" s="128"/>
      <c r="BK22" s="125"/>
      <c r="BL22" s="129"/>
      <c r="BM22" s="130"/>
      <c r="BN22" s="124"/>
      <c r="BO22" s="125">
        <f>BP19*BS19</f>
        <v>54</v>
      </c>
      <c r="BP22" s="126">
        <f>BO21/BO22</f>
        <v>5.388888888888889</v>
      </c>
      <c r="BQ22" s="127"/>
      <c r="BR22" s="128"/>
      <c r="BS22" s="125"/>
      <c r="BT22" s="129"/>
      <c r="BU22" s="130"/>
      <c r="BW22" s="116"/>
      <c r="BX22" s="103"/>
      <c r="BY22" s="103"/>
      <c r="BZ22" s="103"/>
      <c r="CA22" s="103"/>
      <c r="CB22" s="103"/>
      <c r="CC22" s="103"/>
      <c r="CD22" s="8"/>
      <c r="CE22" s="116"/>
      <c r="CF22" s="103"/>
      <c r="CG22" s="103"/>
      <c r="CH22" s="103"/>
      <c r="CI22" s="103"/>
      <c r="CJ22" s="103"/>
      <c r="CK22" s="103"/>
      <c r="CL22" s="8"/>
    </row>
    <row r="23" spans="1:90" ht="15" customHeight="1" thickBot="1">
      <c r="A23" s="50"/>
      <c r="B23" s="51"/>
      <c r="C23" s="3"/>
      <c r="D23" s="51"/>
      <c r="E23" s="3"/>
      <c r="F23" s="15"/>
      <c r="G23" s="3"/>
      <c r="H23" s="52"/>
      <c r="I23" s="53"/>
      <c r="J23" s="3"/>
      <c r="K23" s="3"/>
      <c r="L23" s="3"/>
      <c r="M23" s="3"/>
      <c r="N23" s="54"/>
      <c r="O23" s="3"/>
      <c r="P23" s="72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F23" s="97"/>
      <c r="BG23" s="98">
        <f>IF(AP111&gt;AS111,AO109,AR109)</f>
        <v>6</v>
      </c>
      <c r="BH23" s="99">
        <f>IF(AP111&gt;AS111,AP109,AS109)</f>
        <v>7</v>
      </c>
      <c r="BI23" s="102" t="s">
        <v>7</v>
      </c>
      <c r="BJ23" s="98">
        <f>IF(AP111&lt;AS111,AO109,AR109)</f>
        <v>0</v>
      </c>
      <c r="BK23" s="99">
        <f>IF(AP111&lt;AS111,AP109,AS109)</f>
        <v>5</v>
      </c>
      <c r="BL23" s="98" t="s">
        <v>8</v>
      </c>
      <c r="BM23" s="101"/>
      <c r="BN23" s="97"/>
      <c r="BO23" s="98">
        <f>IF(AX111&gt;BA111,AW109,AZ109)</f>
        <v>3</v>
      </c>
      <c r="BP23" s="99">
        <f>IF(AX111&gt;BA111,AX109,BA109)</f>
        <v>3</v>
      </c>
      <c r="BQ23" s="102" t="s">
        <v>7</v>
      </c>
      <c r="BR23" s="98">
        <f>IF(AX111&lt;BA111,AW109,AZ109)</f>
        <v>0</v>
      </c>
      <c r="BS23" s="99">
        <f>IF(AX111&lt;BA111,AX109,BA109)</f>
        <v>8</v>
      </c>
      <c r="BT23" s="98" t="s">
        <v>8</v>
      </c>
      <c r="BU23" s="101"/>
      <c r="BW23" s="131"/>
      <c r="BX23" s="132"/>
      <c r="BY23" s="132"/>
      <c r="BZ23" s="132"/>
      <c r="CA23" s="132"/>
      <c r="CB23" s="132"/>
      <c r="CC23" s="132"/>
      <c r="CD23" s="12"/>
      <c r="CE23" s="131"/>
      <c r="CF23" s="132"/>
      <c r="CG23" s="132"/>
      <c r="CH23" s="132"/>
      <c r="CI23" s="132"/>
      <c r="CJ23" s="132"/>
      <c r="CK23" s="132"/>
      <c r="CL23" s="12"/>
    </row>
    <row r="24" spans="1:90" ht="15" customHeight="1" thickBot="1">
      <c r="A24" s="46" t="s">
        <v>14</v>
      </c>
      <c r="B24" s="104"/>
      <c r="C24" s="140">
        <f>$X$108</f>
        <v>6</v>
      </c>
      <c r="D24" s="148" t="str">
        <f>$Z$108</f>
        <v>:</v>
      </c>
      <c r="E24" s="140">
        <f>$AA$108</f>
      </c>
      <c r="F24" s="48">
        <f>$AB$108</f>
        <v>5</v>
      </c>
      <c r="G24" s="145" t="str">
        <f>$AC$108</f>
        <v>=</v>
      </c>
      <c r="H24" s="73"/>
      <c r="I24" s="46" t="s">
        <v>15</v>
      </c>
      <c r="J24" s="104"/>
      <c r="K24" s="140">
        <f>$AF$108</f>
        <v>3</v>
      </c>
      <c r="L24" s="148" t="str">
        <f>$AH$108</f>
        <v>:</v>
      </c>
      <c r="M24" s="140">
        <f>$AI$108</f>
      </c>
      <c r="N24" s="48">
        <f>$AJ$108</f>
        <v>8</v>
      </c>
      <c r="O24" s="145" t="str">
        <f>$AK$108</f>
        <v>=</v>
      </c>
      <c r="P24" s="73"/>
      <c r="BF24" s="105"/>
      <c r="BG24" s="106"/>
      <c r="BH24" s="107">
        <f>IF(AP111&gt;AS111,AP110,AS110)</f>
        <v>10</v>
      </c>
      <c r="BI24" s="108"/>
      <c r="BJ24" s="106"/>
      <c r="BK24" s="107">
        <f>IF(AP111&lt;AS111,AP110,AS110)</f>
        <v>6</v>
      </c>
      <c r="BL24" s="106"/>
      <c r="BM24" s="109"/>
      <c r="BN24" s="105"/>
      <c r="BO24" s="106"/>
      <c r="BP24" s="107">
        <f>IF(AX111&gt;BA111,AX110,BA110)</f>
        <v>4</v>
      </c>
      <c r="BQ24" s="108"/>
      <c r="BR24" s="106"/>
      <c r="BS24" s="107">
        <f>IF(AX111&lt;BA111,AX110,BA110)</f>
        <v>11</v>
      </c>
      <c r="BT24" s="106"/>
      <c r="BU24" s="109"/>
      <c r="BW24" s="110"/>
      <c r="BX24" s="111">
        <f ca="1">ROUND((RAND()*($I$5-$F$5)+$F$5),$J$5)</f>
        <v>0</v>
      </c>
      <c r="BY24" s="112">
        <f ca="1">ROUND((RAND()*($I$2-$F$2)+$F$2),0)</f>
        <v>5</v>
      </c>
      <c r="BZ24" s="111" t="s">
        <v>11</v>
      </c>
      <c r="CA24" s="111">
        <f ca="1">ROUND((RAND()*($I$6-$F$6)+$F$6),$J$6)</f>
        <v>6</v>
      </c>
      <c r="CB24" s="113">
        <f ca="1">ROUND((RAND()*($I$2-$F$2)+$F$2),0)</f>
        <v>7</v>
      </c>
      <c r="CC24" s="111" t="s">
        <v>8</v>
      </c>
      <c r="CD24" s="5"/>
      <c r="CE24" s="110"/>
      <c r="CF24" s="111">
        <f ca="1">ROUND((RAND()*($I$5-$F$5)+$F$5),$J$5)</f>
        <v>0</v>
      </c>
      <c r="CG24" s="112">
        <f ca="1">ROUND((RAND()*($I$2-$F$2)+$F$2),0)</f>
        <v>8</v>
      </c>
      <c r="CH24" s="111" t="s">
        <v>11</v>
      </c>
      <c r="CI24" s="111">
        <f ca="1">ROUND((RAND()*($I$6-$F$6)+$F$6),$J$6)</f>
        <v>3</v>
      </c>
      <c r="CJ24" s="113">
        <f ca="1">ROUND((RAND()*($I$2-$F$2)+$F$2),0)</f>
        <v>3</v>
      </c>
      <c r="CK24" s="111" t="s">
        <v>8</v>
      </c>
      <c r="CL24" s="5"/>
    </row>
    <row r="25" spans="1:90" ht="15" customHeight="1">
      <c r="A25" s="49"/>
      <c r="B25" s="114"/>
      <c r="C25" s="141"/>
      <c r="D25" s="149"/>
      <c r="E25" s="141"/>
      <c r="F25" s="7">
        <f>$AB$109</f>
        <v>6</v>
      </c>
      <c r="G25" s="146"/>
      <c r="H25" s="11"/>
      <c r="I25" s="49"/>
      <c r="J25" s="114"/>
      <c r="K25" s="141"/>
      <c r="L25" s="149"/>
      <c r="M25" s="141"/>
      <c r="N25" s="7">
        <f>$AJ$109</f>
        <v>11</v>
      </c>
      <c r="O25" s="146"/>
      <c r="P25" s="11"/>
      <c r="BF25" s="105"/>
      <c r="BG25" s="115"/>
      <c r="BH25" s="115"/>
      <c r="BI25" s="115"/>
      <c r="BJ25" s="115"/>
      <c r="BK25" s="115"/>
      <c r="BL25" s="115"/>
      <c r="BM25" s="109"/>
      <c r="BN25" s="105"/>
      <c r="BO25" s="115"/>
      <c r="BP25" s="115"/>
      <c r="BQ25" s="115"/>
      <c r="BR25" s="115"/>
      <c r="BS25" s="115"/>
      <c r="BT25" s="115"/>
      <c r="BU25" s="109"/>
      <c r="BW25" s="116"/>
      <c r="BX25" s="117"/>
      <c r="BY25" s="118">
        <f ca="1">ROUND((RAND()*($I$3-$F$3)+$F$3),0)</f>
        <v>3</v>
      </c>
      <c r="BZ25" s="117"/>
      <c r="CA25" s="117"/>
      <c r="CB25" s="118">
        <f ca="1">ROUND((RAND()*($I$3-$F$3)+$F$3),0)</f>
        <v>10</v>
      </c>
      <c r="CC25" s="117"/>
      <c r="CD25" s="8"/>
      <c r="CE25" s="116"/>
      <c r="CF25" s="117"/>
      <c r="CG25" s="118">
        <f ca="1">ROUND((RAND()*($I$3-$F$3)+$F$3),0)</f>
        <v>11</v>
      </c>
      <c r="CH25" s="117"/>
      <c r="CI25" s="117"/>
      <c r="CJ25" s="118">
        <f ca="1">ROUND((RAND()*($I$3-$F$3)+$F$3),0)</f>
        <v>4</v>
      </c>
      <c r="CK25" s="117"/>
      <c r="CL25" s="8"/>
    </row>
    <row r="26" spans="1:90" ht="15" customHeight="1">
      <c r="A26" s="49"/>
      <c r="B26" s="9"/>
      <c r="C26" s="10"/>
      <c r="D26" s="9"/>
      <c r="E26" s="147"/>
      <c r="F26" s="7"/>
      <c r="G26" s="10"/>
      <c r="H26" s="11"/>
      <c r="I26" s="49"/>
      <c r="J26" s="9"/>
      <c r="K26" s="10"/>
      <c r="L26" s="9"/>
      <c r="M26" s="147"/>
      <c r="N26" s="7"/>
      <c r="O26" s="10"/>
      <c r="P26" s="55"/>
      <c r="BF26" s="105"/>
      <c r="BG26" s="119">
        <f>((BG23*BH24+BH23)*BK24)-((BJ23*BK24+BK23)*BH24)</f>
        <v>352</v>
      </c>
      <c r="BH26" s="119"/>
      <c r="BI26" s="120">
        <f>IF(BG26/BG27&lt;-100,4,IF(BG26/BG27&lt;-10,3,IF(BG26/BG27&lt;-1,2,IF(BG26/BG27&lt;10,1,IF(BG26/BG27&lt;100,2,IF(BG26/BG27&lt;1000,3,IF(BG26/BG27&lt;10000,4,IF(BG26/BG27&lt;100000,5))))))))</f>
        <v>1</v>
      </c>
      <c r="BJ26" s="121" t="str">
        <f>MID(BH27,1,BI26)</f>
        <v>5</v>
      </c>
      <c r="BK26" s="122">
        <f>BH27-BJ26</f>
        <v>0.8666666666666663</v>
      </c>
      <c r="BL26" s="115"/>
      <c r="BM26" s="109"/>
      <c r="BN26" s="105"/>
      <c r="BO26" s="119">
        <f>((BO23*BP24+BP23)*BS24)-((BR23*BS24+BS23)*BP24)</f>
        <v>133</v>
      </c>
      <c r="BP26" s="119"/>
      <c r="BQ26" s="120">
        <f>IF(BO26/BO27&lt;-100,4,IF(BO26/BO27&lt;-10,3,IF(BO26/BO27&lt;-1,2,IF(BO26/BO27&lt;10,1,IF(BO26/BO27&lt;100,2,IF(BO26/BO27&lt;1000,3,IF(BO26/BO27&lt;10000,4,IF(BO26/BO27&lt;100000,5))))))))</f>
        <v>1</v>
      </c>
      <c r="BR26" s="121" t="str">
        <f>MID(BP27,1,BQ26)</f>
        <v>3</v>
      </c>
      <c r="BS26" s="122">
        <f>BP27-BR26</f>
        <v>0.02272727272727293</v>
      </c>
      <c r="BT26" s="115"/>
      <c r="BU26" s="109"/>
      <c r="BW26" s="116"/>
      <c r="BX26" s="123">
        <f>(BX24*BY25+BY24)/BY25</f>
        <v>1.6666666666666667</v>
      </c>
      <c r="BY26" s="123"/>
      <c r="BZ26" s="123"/>
      <c r="CA26" s="123">
        <f>(CA24*CB25+CB24)/CB25</f>
        <v>6.7</v>
      </c>
      <c r="CB26" s="123"/>
      <c r="CC26" s="123"/>
      <c r="CD26" s="8"/>
      <c r="CE26" s="116"/>
      <c r="CF26" s="123">
        <f>(CF24*CG25+CG24)/CG25</f>
        <v>0.7272727272727273</v>
      </c>
      <c r="CG26" s="123"/>
      <c r="CH26" s="123"/>
      <c r="CI26" s="123">
        <f>(CI24*CJ25+CJ24)/CJ25</f>
        <v>3.75</v>
      </c>
      <c r="CJ26" s="123"/>
      <c r="CK26" s="123"/>
      <c r="CL26" s="8"/>
    </row>
    <row r="27" spans="1:90" ht="15" customHeight="1">
      <c r="A27" s="49"/>
      <c r="B27" s="9"/>
      <c r="C27" s="10"/>
      <c r="D27" s="9"/>
      <c r="E27" s="147"/>
      <c r="F27" s="7"/>
      <c r="G27" s="10"/>
      <c r="H27" s="11"/>
      <c r="I27" s="49"/>
      <c r="J27" s="9"/>
      <c r="K27" s="10"/>
      <c r="L27" s="9"/>
      <c r="M27" s="147"/>
      <c r="N27" s="7"/>
      <c r="O27" s="10"/>
      <c r="P27" s="55"/>
      <c r="BF27" s="124"/>
      <c r="BG27" s="125">
        <f>BH24*BK24</f>
        <v>60</v>
      </c>
      <c r="BH27" s="126">
        <f>BG26/BG27</f>
        <v>5.866666666666666</v>
      </c>
      <c r="BI27" s="127"/>
      <c r="BJ27" s="128"/>
      <c r="BK27" s="125"/>
      <c r="BL27" s="129"/>
      <c r="BM27" s="130"/>
      <c r="BN27" s="124"/>
      <c r="BO27" s="125">
        <f>BP24*BS24</f>
        <v>44</v>
      </c>
      <c r="BP27" s="126">
        <f>BO26/BO27</f>
        <v>3.022727272727273</v>
      </c>
      <c r="BQ27" s="127"/>
      <c r="BR27" s="128"/>
      <c r="BS27" s="125"/>
      <c r="BT27" s="129"/>
      <c r="BU27" s="130"/>
      <c r="BW27" s="116"/>
      <c r="BX27" s="103"/>
      <c r="BY27" s="103"/>
      <c r="BZ27" s="103"/>
      <c r="CA27" s="103"/>
      <c r="CB27" s="103"/>
      <c r="CC27" s="103"/>
      <c r="CD27" s="8"/>
      <c r="CE27" s="116"/>
      <c r="CF27" s="103"/>
      <c r="CG27" s="103"/>
      <c r="CH27" s="103"/>
      <c r="CI27" s="103"/>
      <c r="CJ27" s="103"/>
      <c r="CK27" s="103"/>
      <c r="CL27" s="8"/>
    </row>
    <row r="28" spans="1:90" ht="15" customHeight="1" thickBot="1">
      <c r="A28" s="50"/>
      <c r="B28" s="51"/>
      <c r="C28" s="3"/>
      <c r="D28" s="51"/>
      <c r="E28" s="3"/>
      <c r="F28" s="15"/>
      <c r="G28" s="3"/>
      <c r="H28" s="52"/>
      <c r="I28" s="53"/>
      <c r="J28" s="3"/>
      <c r="K28" s="3"/>
      <c r="L28" s="3"/>
      <c r="M28" s="3"/>
      <c r="N28" s="54"/>
      <c r="O28" s="3"/>
      <c r="P28" s="72"/>
      <c r="BF28" s="97"/>
      <c r="BG28" s="98">
        <f>IF(AP116&gt;AS116,AO114,AR114)</f>
        <v>6</v>
      </c>
      <c r="BH28" s="99">
        <f>IF(AP116&gt;AS116,AP114,AS114)</f>
        <v>8</v>
      </c>
      <c r="BI28" s="102" t="s">
        <v>7</v>
      </c>
      <c r="BJ28" s="98">
        <f>IF(AP116&lt;AS116,AO114,AR114)</f>
        <v>0</v>
      </c>
      <c r="BK28" s="99">
        <f>IF(AP116&lt;AS116,AP114,AS114)</f>
        <v>8</v>
      </c>
      <c r="BL28" s="98" t="s">
        <v>8</v>
      </c>
      <c r="BM28" s="101"/>
      <c r="BN28" s="97"/>
      <c r="BO28" s="98">
        <f>IF(AX116&gt;BA116,AW114,AZ114)</f>
        <v>8</v>
      </c>
      <c r="BP28" s="99">
        <f>IF(AX116&gt;BA116,AX114,BA114)</f>
        <v>3</v>
      </c>
      <c r="BQ28" s="102" t="s">
        <v>7</v>
      </c>
      <c r="BR28" s="98">
        <f>IF(AX116&lt;BA116,AW114,AZ114)</f>
        <v>0</v>
      </c>
      <c r="BS28" s="99">
        <f>IF(AX116&lt;BA116,AX114,BA114)</f>
        <v>2</v>
      </c>
      <c r="BT28" s="98" t="s">
        <v>8</v>
      </c>
      <c r="BU28" s="101"/>
      <c r="BW28" s="131"/>
      <c r="BX28" s="132"/>
      <c r="BY28" s="132"/>
      <c r="BZ28" s="132"/>
      <c r="CA28" s="132"/>
      <c r="CB28" s="132"/>
      <c r="CC28" s="132"/>
      <c r="CD28" s="12"/>
      <c r="CE28" s="131"/>
      <c r="CF28" s="132"/>
      <c r="CG28" s="132"/>
      <c r="CH28" s="132"/>
      <c r="CI28" s="132"/>
      <c r="CJ28" s="132"/>
      <c r="CK28" s="132"/>
      <c r="CL28" s="12"/>
    </row>
    <row r="29" spans="1:90" ht="15" customHeight="1" thickBot="1">
      <c r="A29" s="46" t="s">
        <v>16</v>
      </c>
      <c r="B29" s="104"/>
      <c r="C29" s="140">
        <f>$X$113</f>
        <v>6</v>
      </c>
      <c r="D29" s="148" t="str">
        <f>$Z$113</f>
        <v>:</v>
      </c>
      <c r="E29" s="140">
        <f>$AA$113</f>
      </c>
      <c r="F29" s="48">
        <f>$AB$113</f>
        <v>8</v>
      </c>
      <c r="G29" s="145" t="str">
        <f>$AC$113</f>
        <v>=</v>
      </c>
      <c r="H29" s="73"/>
      <c r="I29" s="46" t="s">
        <v>17</v>
      </c>
      <c r="J29" s="104"/>
      <c r="K29" s="140">
        <f>$AF$113</f>
        <v>8</v>
      </c>
      <c r="L29" s="148" t="str">
        <f>$AH$113</f>
        <v>:</v>
      </c>
      <c r="M29" s="140">
        <f>$AI$113</f>
      </c>
      <c r="N29" s="48">
        <f>$AJ$113</f>
        <v>2</v>
      </c>
      <c r="O29" s="145" t="str">
        <f>$AK$113</f>
        <v>=</v>
      </c>
      <c r="P29" s="73"/>
      <c r="BF29" s="105"/>
      <c r="BG29" s="106"/>
      <c r="BH29" s="107">
        <f>IF(AP116&gt;AS116,AP115,AS115)</f>
        <v>9</v>
      </c>
      <c r="BI29" s="108"/>
      <c r="BJ29" s="106"/>
      <c r="BK29" s="107">
        <f>IF(AP116&lt;AS116,AP115,AS115)</f>
        <v>9</v>
      </c>
      <c r="BL29" s="106"/>
      <c r="BM29" s="109"/>
      <c r="BN29" s="105"/>
      <c r="BO29" s="106"/>
      <c r="BP29" s="107">
        <f>IF(AX116&gt;BA116,AX115,BA115)</f>
        <v>10</v>
      </c>
      <c r="BQ29" s="108"/>
      <c r="BR29" s="106"/>
      <c r="BS29" s="107">
        <f>IF(AX116&lt;BA116,AX115,BA115)</f>
        <v>7</v>
      </c>
      <c r="BT29" s="106"/>
      <c r="BU29" s="109"/>
      <c r="BW29" s="110"/>
      <c r="BX29" s="111">
        <f ca="1">ROUND((RAND()*($I$5-$F$5)+$F$5),$J$5)</f>
        <v>0</v>
      </c>
      <c r="BY29" s="112">
        <f ca="1">ROUND((RAND()*($I$2-$F$2)+$F$2),0)</f>
        <v>8</v>
      </c>
      <c r="BZ29" s="111" t="s">
        <v>11</v>
      </c>
      <c r="CA29" s="111">
        <f ca="1">ROUND((RAND()*($I$6-$F$6)+$F$6),$J$6)</f>
        <v>6</v>
      </c>
      <c r="CB29" s="113">
        <f ca="1">ROUND((RAND()*($I$2-$F$2)+$F$2),0)</f>
        <v>8</v>
      </c>
      <c r="CC29" s="111" t="s">
        <v>8</v>
      </c>
      <c r="CD29" s="5"/>
      <c r="CE29" s="110"/>
      <c r="CF29" s="111">
        <f ca="1">ROUND((RAND()*($I$5-$F$5)+$F$5),$J$5)</f>
        <v>0</v>
      </c>
      <c r="CG29" s="112">
        <f ca="1">ROUND((RAND()*($I$2-$F$2)+$F$2),0)</f>
        <v>2</v>
      </c>
      <c r="CH29" s="111" t="s">
        <v>11</v>
      </c>
      <c r="CI29" s="111">
        <f ca="1">ROUND((RAND()*($I$6-$F$6)+$F$6),$J$6)</f>
        <v>8</v>
      </c>
      <c r="CJ29" s="113">
        <f ca="1">ROUND((RAND()*($I$2-$F$2)+$F$2),0)</f>
        <v>3</v>
      </c>
      <c r="CK29" s="111" t="s">
        <v>8</v>
      </c>
      <c r="CL29" s="5"/>
    </row>
    <row r="30" spans="1:90" ht="15" customHeight="1">
      <c r="A30" s="49"/>
      <c r="B30" s="114"/>
      <c r="C30" s="141"/>
      <c r="D30" s="149"/>
      <c r="E30" s="141"/>
      <c r="F30" s="7">
        <f>$AB$114</f>
        <v>9</v>
      </c>
      <c r="G30" s="146"/>
      <c r="H30" s="11"/>
      <c r="I30" s="49"/>
      <c r="J30" s="114"/>
      <c r="K30" s="141"/>
      <c r="L30" s="149"/>
      <c r="M30" s="141"/>
      <c r="N30" s="7">
        <f>$AJ$114</f>
        <v>7</v>
      </c>
      <c r="O30" s="146"/>
      <c r="P30" s="11"/>
      <c r="BF30" s="105"/>
      <c r="BG30" s="115"/>
      <c r="BH30" s="115"/>
      <c r="BI30" s="115"/>
      <c r="BJ30" s="115"/>
      <c r="BK30" s="115"/>
      <c r="BL30" s="115"/>
      <c r="BM30" s="109"/>
      <c r="BN30" s="105"/>
      <c r="BO30" s="115"/>
      <c r="BP30" s="115"/>
      <c r="BQ30" s="115"/>
      <c r="BR30" s="115"/>
      <c r="BS30" s="115"/>
      <c r="BT30" s="115"/>
      <c r="BU30" s="109"/>
      <c r="BW30" s="116"/>
      <c r="BX30" s="117"/>
      <c r="BY30" s="118">
        <f ca="1">ROUND((RAND()*($I$3-$F$3)+$F$3),0)</f>
        <v>8</v>
      </c>
      <c r="BZ30" s="117"/>
      <c r="CA30" s="117"/>
      <c r="CB30" s="118">
        <f ca="1">ROUND((RAND()*($I$3-$F$3)+$F$3),0)</f>
        <v>5</v>
      </c>
      <c r="CC30" s="117"/>
      <c r="CD30" s="8"/>
      <c r="CE30" s="116"/>
      <c r="CF30" s="117"/>
      <c r="CG30" s="118">
        <f ca="1">ROUND((RAND()*($I$3-$F$3)+$F$3),0)</f>
        <v>7</v>
      </c>
      <c r="CH30" s="117"/>
      <c r="CI30" s="117"/>
      <c r="CJ30" s="118">
        <f ca="1">ROUND((RAND()*($I$3-$F$3)+$F$3),0)</f>
        <v>10</v>
      </c>
      <c r="CK30" s="117"/>
      <c r="CL30" s="8"/>
    </row>
    <row r="31" spans="1:90" ht="15" customHeight="1">
      <c r="A31" s="49"/>
      <c r="B31" s="9"/>
      <c r="C31" s="10"/>
      <c r="D31" s="9"/>
      <c r="E31" s="147"/>
      <c r="F31" s="7"/>
      <c r="G31" s="10"/>
      <c r="H31" s="11"/>
      <c r="I31" s="49"/>
      <c r="J31" s="9"/>
      <c r="K31" s="10"/>
      <c r="L31" s="9"/>
      <c r="M31" s="147"/>
      <c r="N31" s="7"/>
      <c r="O31" s="10"/>
      <c r="P31" s="55"/>
      <c r="BF31" s="105"/>
      <c r="BG31" s="119">
        <f>((BG28*BH29+BH28)*BK29)-((BJ28*BK29+BK28)*BH29)</f>
        <v>486</v>
      </c>
      <c r="BH31" s="119"/>
      <c r="BI31" s="120">
        <f>IF(BG31/BG32&lt;-100,4,IF(BG31/BG32&lt;-10,3,IF(BG31/BG32&lt;-1,2,IF(BG31/BG32&lt;10,1,IF(BG31/BG32&lt;100,2,IF(BG31/BG32&lt;1000,3,IF(BG31/BG32&lt;10000,4,IF(BG31/BG32&lt;100000,5))))))))</f>
        <v>1</v>
      </c>
      <c r="BJ31" s="121" t="str">
        <f>MID(BH32,1,BI31)</f>
        <v>6</v>
      </c>
      <c r="BK31" s="122">
        <f>BH32-BJ31</f>
        <v>0</v>
      </c>
      <c r="BL31" s="115"/>
      <c r="BM31" s="109"/>
      <c r="BN31" s="105"/>
      <c r="BO31" s="119">
        <f>((BO28*BP29+BP28)*BS29)-((BR28*BS29+BS28)*BP29)</f>
        <v>561</v>
      </c>
      <c r="BP31" s="119"/>
      <c r="BQ31" s="120">
        <f>IF(BO31/BO32&lt;-100,4,IF(BO31/BO32&lt;-10,3,IF(BO31/BO32&lt;-1,2,IF(BO31/BO32&lt;10,1,IF(BO31/BO32&lt;100,2,IF(BO31/BO32&lt;1000,3,IF(BO31/BO32&lt;10000,4,IF(BO31/BO32&lt;100000,5))))))))</f>
        <v>1</v>
      </c>
      <c r="BR31" s="121" t="str">
        <f>MID(BP32,1,BQ31)</f>
        <v>8</v>
      </c>
      <c r="BS31" s="122">
        <f>BP32-BR31</f>
        <v>0.014285714285714235</v>
      </c>
      <c r="BT31" s="115"/>
      <c r="BU31" s="109"/>
      <c r="BW31" s="116"/>
      <c r="BX31" s="123">
        <f>(BX29*BY30+BY29)/BY30</f>
        <v>1</v>
      </c>
      <c r="BY31" s="123"/>
      <c r="BZ31" s="123"/>
      <c r="CA31" s="123">
        <f>(CA29*CB30+CB29)/CB30</f>
        <v>7.6</v>
      </c>
      <c r="CB31" s="123"/>
      <c r="CC31" s="123"/>
      <c r="CD31" s="8"/>
      <c r="CE31" s="116"/>
      <c r="CF31" s="123">
        <f>(CF29*CG30+CG29)/CG30</f>
        <v>0.2857142857142857</v>
      </c>
      <c r="CG31" s="123"/>
      <c r="CH31" s="123"/>
      <c r="CI31" s="123">
        <f>(CI29*CJ30+CJ29)/CJ30</f>
        <v>8.3</v>
      </c>
      <c r="CJ31" s="123"/>
      <c r="CK31" s="123"/>
      <c r="CL31" s="8"/>
    </row>
    <row r="32" spans="1:90" ht="15" customHeight="1">
      <c r="A32" s="49"/>
      <c r="B32" s="9"/>
      <c r="C32" s="10"/>
      <c r="D32" s="9"/>
      <c r="E32" s="147"/>
      <c r="F32" s="7"/>
      <c r="G32" s="10"/>
      <c r="H32" s="11"/>
      <c r="I32" s="49"/>
      <c r="J32" s="9"/>
      <c r="K32" s="10"/>
      <c r="L32" s="9"/>
      <c r="M32" s="147"/>
      <c r="N32" s="7"/>
      <c r="O32" s="10"/>
      <c r="P32" s="55"/>
      <c r="BF32" s="124"/>
      <c r="BG32" s="125">
        <f>BH29*BK29</f>
        <v>81</v>
      </c>
      <c r="BH32" s="126">
        <f>BG31/BG32</f>
        <v>6</v>
      </c>
      <c r="BI32" s="127"/>
      <c r="BJ32" s="128"/>
      <c r="BK32" s="125"/>
      <c r="BL32" s="129"/>
      <c r="BM32" s="130"/>
      <c r="BN32" s="124"/>
      <c r="BO32" s="125">
        <f>BP29*BS29</f>
        <v>70</v>
      </c>
      <c r="BP32" s="126">
        <f>BO31/BO32</f>
        <v>8.014285714285714</v>
      </c>
      <c r="BQ32" s="127"/>
      <c r="BR32" s="128"/>
      <c r="BS32" s="125"/>
      <c r="BT32" s="129"/>
      <c r="BU32" s="130"/>
      <c r="BW32" s="116"/>
      <c r="BX32" s="103"/>
      <c r="BY32" s="103"/>
      <c r="BZ32" s="103"/>
      <c r="CA32" s="103"/>
      <c r="CB32" s="103"/>
      <c r="CC32" s="103"/>
      <c r="CD32" s="8"/>
      <c r="CE32" s="116"/>
      <c r="CF32" s="103"/>
      <c r="CG32" s="103"/>
      <c r="CH32" s="103"/>
      <c r="CI32" s="103"/>
      <c r="CJ32" s="103"/>
      <c r="CK32" s="103"/>
      <c r="CL32" s="8"/>
    </row>
    <row r="33" spans="1:90" ht="15" customHeight="1" thickBot="1">
      <c r="A33" s="50"/>
      <c r="B33" s="51"/>
      <c r="C33" s="3"/>
      <c r="D33" s="51"/>
      <c r="E33" s="3"/>
      <c r="F33" s="15"/>
      <c r="G33" s="3"/>
      <c r="H33" s="52"/>
      <c r="I33" s="53"/>
      <c r="J33" s="3"/>
      <c r="K33" s="3"/>
      <c r="L33" s="3"/>
      <c r="M33" s="3"/>
      <c r="N33" s="54"/>
      <c r="O33" s="3"/>
      <c r="P33" s="72"/>
      <c r="BF33" s="97"/>
      <c r="BG33" s="98">
        <f>IF(AP121&gt;AS121,AO119,AR119)</f>
        <v>3</v>
      </c>
      <c r="BH33" s="99">
        <f>IF(AP121&gt;AS121,AP119,AS119)</f>
        <v>6</v>
      </c>
      <c r="BI33" s="102" t="s">
        <v>7</v>
      </c>
      <c r="BJ33" s="98">
        <f>IF(AP121&lt;AS121,AO119,AR119)</f>
        <v>0</v>
      </c>
      <c r="BK33" s="99">
        <f>IF(AP121&lt;AS121,AP119,AS119)</f>
        <v>8</v>
      </c>
      <c r="BL33" s="98" t="s">
        <v>8</v>
      </c>
      <c r="BM33" s="101"/>
      <c r="BN33" s="97"/>
      <c r="BO33" s="98">
        <f>IF(AX121&gt;BA121,AW119,AZ119)</f>
        <v>8</v>
      </c>
      <c r="BP33" s="99">
        <f>IF(AX121&gt;BA121,AX119,BA119)</f>
        <v>6</v>
      </c>
      <c r="BQ33" s="102" t="s">
        <v>7</v>
      </c>
      <c r="BR33" s="98">
        <f>IF(AX121&lt;BA121,AW119,AZ119)</f>
        <v>0</v>
      </c>
      <c r="BS33" s="99">
        <f>IF(AX121&lt;BA121,AX119,BA119)</f>
        <v>1</v>
      </c>
      <c r="BT33" s="98" t="s">
        <v>8</v>
      </c>
      <c r="BU33" s="101"/>
      <c r="BW33" s="131"/>
      <c r="BX33" s="132"/>
      <c r="BY33" s="132"/>
      <c r="BZ33" s="132"/>
      <c r="CA33" s="132"/>
      <c r="CB33" s="132"/>
      <c r="CC33" s="132"/>
      <c r="CD33" s="12"/>
      <c r="CE33" s="131"/>
      <c r="CF33" s="132"/>
      <c r="CG33" s="132"/>
      <c r="CH33" s="132"/>
      <c r="CI33" s="132"/>
      <c r="CJ33" s="132"/>
      <c r="CK33" s="132"/>
      <c r="CL33" s="12"/>
    </row>
    <row r="34" spans="1:90" ht="15" customHeight="1" thickBot="1">
      <c r="A34" s="46" t="s">
        <v>18</v>
      </c>
      <c r="B34" s="104"/>
      <c r="C34" s="140">
        <f>$X$118</f>
        <v>3</v>
      </c>
      <c r="D34" s="148" t="str">
        <f>$Z$118</f>
        <v>:</v>
      </c>
      <c r="E34" s="47">
        <f>$AA$118</f>
      </c>
      <c r="F34" s="48">
        <f>$AB$118</f>
        <v>8</v>
      </c>
      <c r="G34" s="145" t="str">
        <f>$AC$118</f>
        <v>=</v>
      </c>
      <c r="H34" s="73"/>
      <c r="I34" s="46" t="s">
        <v>19</v>
      </c>
      <c r="J34" s="104"/>
      <c r="K34" s="140">
        <f>$AF$118</f>
        <v>8</v>
      </c>
      <c r="L34" s="148" t="str">
        <f>$AH$118</f>
        <v>:</v>
      </c>
      <c r="M34" s="47">
        <f>$AI$118</f>
      </c>
      <c r="N34" s="48">
        <f>$AJ$118</f>
        <v>1</v>
      </c>
      <c r="O34" s="145" t="str">
        <f>$AK$118</f>
        <v>=</v>
      </c>
      <c r="P34" s="73"/>
      <c r="BF34" s="105"/>
      <c r="BG34" s="106"/>
      <c r="BH34" s="107">
        <f>IF(AP121&gt;AS121,AP120,AS120)</f>
        <v>7</v>
      </c>
      <c r="BI34" s="108"/>
      <c r="BJ34" s="106"/>
      <c r="BK34" s="107">
        <f>IF(AP121&lt;AS121,AP120,AS120)</f>
        <v>9</v>
      </c>
      <c r="BL34" s="106"/>
      <c r="BM34" s="109"/>
      <c r="BN34" s="105"/>
      <c r="BO34" s="106"/>
      <c r="BP34" s="107">
        <f>IF(AX121&gt;BA121,AX120,BA120)</f>
        <v>10</v>
      </c>
      <c r="BQ34" s="108"/>
      <c r="BR34" s="106"/>
      <c r="BS34" s="107">
        <f>IF(AX121&lt;BA121,AX120,BA120)</f>
        <v>5</v>
      </c>
      <c r="BT34" s="106"/>
      <c r="BU34" s="109"/>
      <c r="BW34" s="110"/>
      <c r="BX34" s="111">
        <f ca="1">ROUND((RAND()*($I$5-$F$5)+$F$5),$J$5)</f>
        <v>0</v>
      </c>
      <c r="BY34" s="112">
        <f ca="1">ROUND((RAND()*($I$2-$F$2)+$F$2),0)</f>
        <v>8</v>
      </c>
      <c r="BZ34" s="111" t="s">
        <v>11</v>
      </c>
      <c r="CA34" s="111">
        <f ca="1">ROUND((RAND()*($I$6-$F$6)+$F$6),$J$6)</f>
        <v>3</v>
      </c>
      <c r="CB34" s="113">
        <f ca="1">ROUND((RAND()*($I$2-$F$2)+$F$2),0)</f>
        <v>6</v>
      </c>
      <c r="CC34" s="111" t="s">
        <v>8</v>
      </c>
      <c r="CD34" s="5"/>
      <c r="CE34" s="110"/>
      <c r="CF34" s="111">
        <f ca="1">ROUND((RAND()*($I$5-$F$5)+$F$5),$J$5)</f>
        <v>0</v>
      </c>
      <c r="CG34" s="112">
        <f ca="1">ROUND((RAND()*($I$2-$F$2)+$F$2),0)</f>
        <v>1</v>
      </c>
      <c r="CH34" s="111" t="s">
        <v>11</v>
      </c>
      <c r="CI34" s="111">
        <f ca="1">ROUND((RAND()*($I$6-$F$6)+$F$6),$J$6)</f>
        <v>8</v>
      </c>
      <c r="CJ34" s="113">
        <f ca="1">ROUND((RAND()*($I$2-$F$2)+$F$2),0)</f>
        <v>6</v>
      </c>
      <c r="CK34" s="111" t="s">
        <v>8</v>
      </c>
      <c r="CL34" s="5"/>
    </row>
    <row r="35" spans="1:90" ht="15" customHeight="1">
      <c r="A35" s="49"/>
      <c r="B35" s="114"/>
      <c r="C35" s="141"/>
      <c r="D35" s="149"/>
      <c r="E35" s="6"/>
      <c r="F35" s="7">
        <f>$AB$119</f>
        <v>9</v>
      </c>
      <c r="G35" s="146"/>
      <c r="H35" s="11"/>
      <c r="I35" s="49"/>
      <c r="J35" s="114"/>
      <c r="K35" s="141"/>
      <c r="L35" s="149"/>
      <c r="M35" s="6"/>
      <c r="N35" s="7">
        <f>$AJ$119</f>
        <v>5</v>
      </c>
      <c r="O35" s="146"/>
      <c r="P35" s="11"/>
      <c r="BF35" s="105"/>
      <c r="BG35" s="115"/>
      <c r="BH35" s="115"/>
      <c r="BI35" s="115"/>
      <c r="BJ35" s="115"/>
      <c r="BK35" s="115"/>
      <c r="BL35" s="115"/>
      <c r="BM35" s="109"/>
      <c r="BN35" s="105"/>
      <c r="BO35" s="115"/>
      <c r="BP35" s="115"/>
      <c r="BQ35" s="115"/>
      <c r="BR35" s="115"/>
      <c r="BS35" s="115"/>
      <c r="BT35" s="115"/>
      <c r="BU35" s="109"/>
      <c r="BW35" s="116"/>
      <c r="BX35" s="117"/>
      <c r="BY35" s="118">
        <f ca="1">ROUND((RAND()*($I$3-$F$3)+$F$3),0)</f>
        <v>9</v>
      </c>
      <c r="BZ35" s="117"/>
      <c r="CA35" s="117"/>
      <c r="CB35" s="118">
        <f ca="1">ROUND((RAND()*($I$3-$F$3)+$F$3),0)</f>
        <v>6</v>
      </c>
      <c r="CC35" s="117"/>
      <c r="CD35" s="8"/>
      <c r="CE35" s="116"/>
      <c r="CF35" s="117"/>
      <c r="CG35" s="118">
        <f ca="1">ROUND((RAND()*($I$3-$F$3)+$F$3),0)</f>
        <v>5</v>
      </c>
      <c r="CH35" s="117"/>
      <c r="CI35" s="117"/>
      <c r="CJ35" s="118">
        <f ca="1">ROUND((RAND()*($I$3-$F$3)+$F$3),0)</f>
        <v>10</v>
      </c>
      <c r="CK35" s="117"/>
      <c r="CL35" s="8"/>
    </row>
    <row r="36" spans="1:90" ht="15" customHeight="1">
      <c r="A36" s="49"/>
      <c r="B36" s="9"/>
      <c r="C36" s="10"/>
      <c r="D36" s="9"/>
      <c r="E36" s="147"/>
      <c r="F36" s="7"/>
      <c r="G36" s="10"/>
      <c r="H36" s="11"/>
      <c r="I36" s="49"/>
      <c r="J36" s="9"/>
      <c r="K36" s="10"/>
      <c r="L36" s="9"/>
      <c r="M36" s="147"/>
      <c r="N36" s="7"/>
      <c r="O36" s="10"/>
      <c r="P36" s="55"/>
      <c r="BF36" s="105"/>
      <c r="BG36" s="119">
        <f>((BG33*BH34+BH33)*BK34)-((BJ33*BK34+BK33)*BH34)</f>
        <v>187</v>
      </c>
      <c r="BH36" s="119"/>
      <c r="BI36" s="120">
        <f>IF(BG36/BG37&lt;-100,4,IF(BG36/BG37&lt;-10,3,IF(BG36/BG37&lt;-1,2,IF(BG36/BG37&lt;10,1,IF(BG36/BG37&lt;100,2,IF(BG36/BG37&lt;1000,3,IF(BG36/BG37&lt;10000,4,IF(BG36/BG37&lt;100000,5))))))))</f>
        <v>1</v>
      </c>
      <c r="BJ36" s="121" t="str">
        <f>MID(BH37,1,BI36)</f>
        <v>2</v>
      </c>
      <c r="BK36" s="122">
        <f>BH37-BJ36</f>
        <v>0.9682539682539684</v>
      </c>
      <c r="BL36" s="115"/>
      <c r="BM36" s="109"/>
      <c r="BN36" s="105"/>
      <c r="BO36" s="119">
        <f>((BO33*BP34+BP33)*BS34)-((BR33*BS34+BS33)*BP34)</f>
        <v>420</v>
      </c>
      <c r="BP36" s="119"/>
      <c r="BQ36" s="120">
        <f>IF(BO36/BO37&lt;-100,4,IF(BO36/BO37&lt;-10,3,IF(BO36/BO37&lt;-1,2,IF(BO36/BO37&lt;10,1,IF(BO36/BO37&lt;100,2,IF(BO36/BO37&lt;1000,3,IF(BO36/BO37&lt;10000,4,IF(BO36/BO37&lt;100000,5))))))))</f>
        <v>1</v>
      </c>
      <c r="BR36" s="121" t="str">
        <f>MID(BP37,1,BQ36)</f>
        <v>8</v>
      </c>
      <c r="BS36" s="122">
        <f>BP37-BR36</f>
        <v>0.40000000000000036</v>
      </c>
      <c r="BT36" s="115"/>
      <c r="BU36" s="109"/>
      <c r="BW36" s="116"/>
      <c r="BX36" s="123">
        <f>(BX34*BY35+BY34)/BY35</f>
        <v>0.8888888888888888</v>
      </c>
      <c r="BY36" s="123"/>
      <c r="BZ36" s="123"/>
      <c r="CA36" s="123">
        <f>(CA34*CB35+CB34)/CB35</f>
        <v>4</v>
      </c>
      <c r="CB36" s="123"/>
      <c r="CC36" s="123"/>
      <c r="CD36" s="8"/>
      <c r="CE36" s="116"/>
      <c r="CF36" s="123">
        <f>(CF34*CG35+CG34)/CG35</f>
        <v>0.2</v>
      </c>
      <c r="CG36" s="123"/>
      <c r="CH36" s="123"/>
      <c r="CI36" s="123">
        <f>(CI34*CJ35+CJ34)/CJ35</f>
        <v>8.6</v>
      </c>
      <c r="CJ36" s="123"/>
      <c r="CK36" s="123"/>
      <c r="CL36" s="8"/>
    </row>
    <row r="37" spans="1:90" ht="15" customHeight="1" thickBot="1">
      <c r="A37" s="49"/>
      <c r="B37" s="9"/>
      <c r="C37" s="10"/>
      <c r="D37" s="9"/>
      <c r="E37" s="147"/>
      <c r="F37" s="7"/>
      <c r="G37" s="10"/>
      <c r="H37" s="11"/>
      <c r="I37" s="49"/>
      <c r="J37" s="9"/>
      <c r="K37" s="10"/>
      <c r="L37" s="9"/>
      <c r="M37" s="158"/>
      <c r="N37" s="14"/>
      <c r="O37" s="10"/>
      <c r="P37" s="55"/>
      <c r="BF37" s="124"/>
      <c r="BG37" s="125">
        <f>BH34*BK34</f>
        <v>63</v>
      </c>
      <c r="BH37" s="126">
        <f>BG36/BG37</f>
        <v>2.9682539682539684</v>
      </c>
      <c r="BI37" s="127"/>
      <c r="BJ37" s="128"/>
      <c r="BK37" s="125"/>
      <c r="BL37" s="129"/>
      <c r="BM37" s="130"/>
      <c r="BN37" s="124"/>
      <c r="BO37" s="125">
        <f>BP34*BS34</f>
        <v>50</v>
      </c>
      <c r="BP37" s="126">
        <f>BO36/BO37</f>
        <v>8.4</v>
      </c>
      <c r="BQ37" s="127"/>
      <c r="BR37" s="128"/>
      <c r="BS37" s="125"/>
      <c r="BT37" s="129"/>
      <c r="BU37" s="130"/>
      <c r="BW37" s="116"/>
      <c r="BX37" s="103"/>
      <c r="BY37" s="103"/>
      <c r="BZ37" s="103"/>
      <c r="CA37" s="103"/>
      <c r="CB37" s="103"/>
      <c r="CC37" s="103"/>
      <c r="CD37" s="8"/>
      <c r="CE37" s="116"/>
      <c r="CF37" s="103"/>
      <c r="CG37" s="103"/>
      <c r="CH37" s="103"/>
      <c r="CI37" s="103"/>
      <c r="CJ37" s="103"/>
      <c r="CK37" s="103"/>
      <c r="CL37" s="8"/>
    </row>
    <row r="38" spans="1:90" ht="15" customHeight="1" thickBot="1" thickTop="1">
      <c r="A38" s="50"/>
      <c r="B38" s="51"/>
      <c r="C38" s="3"/>
      <c r="D38" s="51"/>
      <c r="E38" s="3"/>
      <c r="F38" s="15"/>
      <c r="G38" s="3"/>
      <c r="H38" s="52"/>
      <c r="I38" s="53"/>
      <c r="J38" s="3"/>
      <c r="K38" s="3"/>
      <c r="L38" s="3"/>
      <c r="M38" s="3"/>
      <c r="N38" s="54"/>
      <c r="O38" s="3"/>
      <c r="P38" s="72"/>
      <c r="BF38" s="97"/>
      <c r="BG38" s="98">
        <f>IF(AP126&gt;AS126,AO124,AR124)</f>
        <v>5</v>
      </c>
      <c r="BH38" s="99">
        <f>IF(AP126&gt;AS126,AP124,AS124)</f>
        <v>2</v>
      </c>
      <c r="BI38" s="102" t="s">
        <v>7</v>
      </c>
      <c r="BJ38" s="98">
        <f>IF(AP126&lt;AS126,AO124,AR124)</f>
        <v>0</v>
      </c>
      <c r="BK38" s="99">
        <f>IF(AP126&lt;AS126,AP124,AS124)</f>
        <v>5</v>
      </c>
      <c r="BL38" s="98" t="s">
        <v>8</v>
      </c>
      <c r="BM38" s="101"/>
      <c r="BN38" s="97"/>
      <c r="BO38" s="98">
        <f>IF(AX126&gt;BA126,AW124,AZ124)</f>
        <v>8</v>
      </c>
      <c r="BP38" s="99">
        <f>IF(AX126&gt;BA126,AX124,BA124)</f>
        <v>8</v>
      </c>
      <c r="BQ38" s="102" t="s">
        <v>7</v>
      </c>
      <c r="BR38" s="98">
        <f>IF(AX126&lt;BA126,AW124,AZ124)</f>
        <v>0</v>
      </c>
      <c r="BS38" s="99">
        <f>IF(AX126&lt;BA126,AX124,BA124)</f>
        <v>3</v>
      </c>
      <c r="BT38" s="98" t="s">
        <v>8</v>
      </c>
      <c r="BU38" s="101"/>
      <c r="BW38" s="131"/>
      <c r="BX38" s="132"/>
      <c r="BY38" s="132"/>
      <c r="BZ38" s="132"/>
      <c r="CA38" s="132"/>
      <c r="CB38" s="132"/>
      <c r="CC38" s="132"/>
      <c r="CD38" s="12"/>
      <c r="CE38" s="131"/>
      <c r="CF38" s="132"/>
      <c r="CG38" s="132"/>
      <c r="CH38" s="132"/>
      <c r="CI38" s="132"/>
      <c r="CJ38" s="132"/>
      <c r="CK38" s="132"/>
      <c r="CL38" s="12"/>
    </row>
    <row r="39" spans="1:90" ht="15" customHeight="1" thickBot="1">
      <c r="A39" s="46" t="s">
        <v>20</v>
      </c>
      <c r="B39" s="104"/>
      <c r="C39" s="140">
        <f>$X$123</f>
        <v>5</v>
      </c>
      <c r="D39" s="148" t="str">
        <f>$Z$123</f>
        <v>:</v>
      </c>
      <c r="E39" s="140">
        <f>$AA$123</f>
      </c>
      <c r="F39" s="48">
        <f>$AB$123</f>
        <v>5</v>
      </c>
      <c r="G39" s="145" t="str">
        <f>$AC$123</f>
        <v>=</v>
      </c>
      <c r="H39" s="73"/>
      <c r="I39" s="46" t="s">
        <v>21</v>
      </c>
      <c r="J39" s="104"/>
      <c r="K39" s="140">
        <f>$AF$123</f>
        <v>8</v>
      </c>
      <c r="L39" s="148" t="str">
        <f>$AH$123</f>
        <v>:</v>
      </c>
      <c r="M39" s="140">
        <f>$AI$123</f>
      </c>
      <c r="N39" s="48">
        <f>$AJ$123</f>
        <v>3</v>
      </c>
      <c r="O39" s="145" t="str">
        <f>$AK$123</f>
        <v>=</v>
      </c>
      <c r="P39" s="73"/>
      <c r="BF39" s="105"/>
      <c r="BG39" s="106"/>
      <c r="BH39" s="107">
        <f>IF(AP126&gt;AS126,AP125,AS125)</f>
        <v>8</v>
      </c>
      <c r="BI39" s="108"/>
      <c r="BJ39" s="106"/>
      <c r="BK39" s="107">
        <f>IF(AP126&lt;AS126,AP125,AS125)</f>
        <v>11</v>
      </c>
      <c r="BL39" s="106"/>
      <c r="BM39" s="109"/>
      <c r="BN39" s="105"/>
      <c r="BO39" s="106"/>
      <c r="BP39" s="107">
        <f>IF(AX126&gt;BA126,AX125,BA125)</f>
        <v>9</v>
      </c>
      <c r="BQ39" s="108"/>
      <c r="BR39" s="106"/>
      <c r="BS39" s="107">
        <f>IF(AX126&lt;BA126,AX125,BA125)</f>
        <v>10</v>
      </c>
      <c r="BT39" s="106"/>
      <c r="BU39" s="109"/>
      <c r="BW39" s="110"/>
      <c r="BX39" s="111">
        <f ca="1">ROUND((RAND()*($I$5-$F$5)+$F$5),$J$5)</f>
        <v>0</v>
      </c>
      <c r="BY39" s="112">
        <f ca="1">ROUND((RAND()*($I$2-$F$2)+$F$2),0)</f>
        <v>5</v>
      </c>
      <c r="BZ39" s="111" t="s">
        <v>11</v>
      </c>
      <c r="CA39" s="111">
        <f ca="1">ROUND((RAND()*($I$6-$F$6)+$F$6),$J$6)</f>
        <v>5</v>
      </c>
      <c r="CB39" s="113">
        <f ca="1">ROUND((RAND()*($I$2-$F$2)+$F$2),0)</f>
        <v>2</v>
      </c>
      <c r="CC39" s="111" t="s">
        <v>8</v>
      </c>
      <c r="CD39" s="5"/>
      <c r="CE39" s="110"/>
      <c r="CF39" s="111">
        <f ca="1">ROUND((RAND()*($I$5-$F$5)+$F$5),$J$5)</f>
        <v>0</v>
      </c>
      <c r="CG39" s="112">
        <f ca="1">ROUND((RAND()*($I$2-$F$2)+$F$2),0)</f>
        <v>3</v>
      </c>
      <c r="CH39" s="111" t="s">
        <v>11</v>
      </c>
      <c r="CI39" s="111">
        <f ca="1">ROUND((RAND()*($I$6-$F$6)+$F$6),$J$6)</f>
        <v>8</v>
      </c>
      <c r="CJ39" s="113">
        <f ca="1">ROUND((RAND()*($I$2-$F$2)+$F$2),0)</f>
        <v>8</v>
      </c>
      <c r="CK39" s="111" t="s">
        <v>8</v>
      </c>
      <c r="CL39" s="5"/>
    </row>
    <row r="40" spans="1:90" ht="15" customHeight="1">
      <c r="A40" s="49"/>
      <c r="B40" s="114"/>
      <c r="C40" s="141"/>
      <c r="D40" s="149"/>
      <c r="E40" s="141"/>
      <c r="F40" s="7">
        <f>$AB$124</f>
        <v>11</v>
      </c>
      <c r="G40" s="146"/>
      <c r="H40" s="11"/>
      <c r="I40" s="49"/>
      <c r="J40" s="114"/>
      <c r="K40" s="141"/>
      <c r="L40" s="149"/>
      <c r="M40" s="141"/>
      <c r="N40" s="7">
        <f>$AJ$124</f>
        <v>10</v>
      </c>
      <c r="O40" s="146"/>
      <c r="P40" s="11"/>
      <c r="BF40" s="105"/>
      <c r="BG40" s="115"/>
      <c r="BH40" s="115"/>
      <c r="BI40" s="115"/>
      <c r="BJ40" s="115"/>
      <c r="BK40" s="115"/>
      <c r="BL40" s="115"/>
      <c r="BM40" s="109"/>
      <c r="BN40" s="105"/>
      <c r="BO40" s="115"/>
      <c r="BP40" s="115"/>
      <c r="BQ40" s="115"/>
      <c r="BR40" s="115"/>
      <c r="BS40" s="115"/>
      <c r="BT40" s="115"/>
      <c r="BU40" s="109"/>
      <c r="BW40" s="116"/>
      <c r="BX40" s="117"/>
      <c r="BY40" s="118">
        <f ca="1">ROUND((RAND()*($I$3-$F$3)+$F$3),0)</f>
        <v>11</v>
      </c>
      <c r="BZ40" s="117"/>
      <c r="CA40" s="117"/>
      <c r="CB40" s="118">
        <f ca="1">ROUND((RAND()*($I$3-$F$3)+$F$3),0)</f>
        <v>8</v>
      </c>
      <c r="CC40" s="117"/>
      <c r="CD40" s="8"/>
      <c r="CE40" s="116"/>
      <c r="CF40" s="117"/>
      <c r="CG40" s="118">
        <f ca="1">ROUND((RAND()*($I$3-$F$3)+$F$3),0)</f>
        <v>10</v>
      </c>
      <c r="CH40" s="117"/>
      <c r="CI40" s="117"/>
      <c r="CJ40" s="118">
        <f ca="1">ROUND((RAND()*($I$3-$F$3)+$F$3),0)</f>
        <v>8</v>
      </c>
      <c r="CK40" s="117"/>
      <c r="CL40" s="8"/>
    </row>
    <row r="41" spans="1:90" ht="15" customHeight="1">
      <c r="A41" s="49"/>
      <c r="B41" s="9"/>
      <c r="C41" s="10"/>
      <c r="D41" s="9"/>
      <c r="E41" s="147"/>
      <c r="F41" s="7"/>
      <c r="G41" s="10"/>
      <c r="H41" s="11"/>
      <c r="I41" s="49"/>
      <c r="J41" s="9"/>
      <c r="K41" s="10"/>
      <c r="L41" s="9"/>
      <c r="M41" s="147"/>
      <c r="N41" s="7"/>
      <c r="O41" s="10"/>
      <c r="P41" s="55"/>
      <c r="BF41" s="105"/>
      <c r="BG41" s="119">
        <f>((BG38*BH39+BH38)*BK39)-((BJ38*BK39+BK38)*BH39)</f>
        <v>422</v>
      </c>
      <c r="BH41" s="119"/>
      <c r="BI41" s="120">
        <f>IF(BG41/BG42&lt;-100,4,IF(BG41/BG42&lt;-10,3,IF(BG41/BG42&lt;-1,2,IF(BG41/BG42&lt;10,1,IF(BG41/BG42&lt;100,2,IF(BG41/BG42&lt;1000,3,IF(BG41/BG42&lt;10000,4,IF(BG41/BG42&lt;100000,5))))))))</f>
        <v>1</v>
      </c>
      <c r="BJ41" s="121" t="str">
        <f>MID(BH42,1,BI41)</f>
        <v>4</v>
      </c>
      <c r="BK41" s="122">
        <f>BH42-BJ41</f>
        <v>0.7954545454545459</v>
      </c>
      <c r="BL41" s="115"/>
      <c r="BM41" s="109"/>
      <c r="BN41" s="105"/>
      <c r="BO41" s="119">
        <f>((BO38*BP39+BP38)*BS39)-((BR38*BS39+BS38)*BP39)</f>
        <v>773</v>
      </c>
      <c r="BP41" s="119"/>
      <c r="BQ41" s="120">
        <f>IF(BO41/BO42&lt;-100,4,IF(BO41/BO42&lt;-10,3,IF(BO41/BO42&lt;-1,2,IF(BO41/BO42&lt;10,1,IF(BO41/BO42&lt;100,2,IF(BO41/BO42&lt;1000,3,IF(BO41/BO42&lt;10000,4,IF(BO41/BO42&lt;100000,5))))))))</f>
        <v>1</v>
      </c>
      <c r="BR41" s="121" t="str">
        <f>MID(BP42,1,BQ41)</f>
        <v>8</v>
      </c>
      <c r="BS41" s="122">
        <f>BP42-BR41</f>
        <v>0.5888888888888886</v>
      </c>
      <c r="BT41" s="115"/>
      <c r="BU41" s="109"/>
      <c r="BW41" s="116"/>
      <c r="BX41" s="123">
        <f>(BX39*BY40+BY39)/BY40</f>
        <v>0.45454545454545453</v>
      </c>
      <c r="BY41" s="123"/>
      <c r="BZ41" s="123"/>
      <c r="CA41" s="123">
        <f>(CA39*CB40+CB39)/CB40</f>
        <v>5.25</v>
      </c>
      <c r="CB41" s="123"/>
      <c r="CC41" s="123"/>
      <c r="CD41" s="8"/>
      <c r="CE41" s="116"/>
      <c r="CF41" s="123">
        <f>(CF39*CG40+CG39)/CG40</f>
        <v>0.3</v>
      </c>
      <c r="CG41" s="123"/>
      <c r="CH41" s="123"/>
      <c r="CI41" s="123">
        <f>(CI39*CJ40+CJ39)/CJ40</f>
        <v>9</v>
      </c>
      <c r="CJ41" s="123"/>
      <c r="CK41" s="123"/>
      <c r="CL41" s="8"/>
    </row>
    <row r="42" spans="1:90" ht="15" customHeight="1">
      <c r="A42" s="49"/>
      <c r="B42" s="9"/>
      <c r="C42" s="10"/>
      <c r="D42" s="9"/>
      <c r="E42" s="147"/>
      <c r="F42" s="7"/>
      <c r="G42" s="10"/>
      <c r="H42" s="11"/>
      <c r="I42" s="49"/>
      <c r="J42" s="9"/>
      <c r="K42" s="10"/>
      <c r="L42" s="9"/>
      <c r="M42" s="147"/>
      <c r="N42" s="7"/>
      <c r="O42" s="10"/>
      <c r="P42" s="55"/>
      <c r="BF42" s="124"/>
      <c r="BG42" s="125">
        <f>BH39*BK39</f>
        <v>88</v>
      </c>
      <c r="BH42" s="126">
        <f>BG41/BG42</f>
        <v>4.795454545454546</v>
      </c>
      <c r="BI42" s="127"/>
      <c r="BJ42" s="128"/>
      <c r="BK42" s="125"/>
      <c r="BL42" s="129"/>
      <c r="BM42" s="130"/>
      <c r="BN42" s="124"/>
      <c r="BO42" s="125">
        <f>BP39*BS39</f>
        <v>90</v>
      </c>
      <c r="BP42" s="126">
        <f>BO41/BO42</f>
        <v>8.588888888888889</v>
      </c>
      <c r="BQ42" s="127"/>
      <c r="BR42" s="128"/>
      <c r="BS42" s="125"/>
      <c r="BT42" s="129"/>
      <c r="BU42" s="130"/>
      <c r="BW42" s="116"/>
      <c r="BX42" s="103"/>
      <c r="BY42" s="103"/>
      <c r="BZ42" s="103"/>
      <c r="CA42" s="103"/>
      <c r="CB42" s="103"/>
      <c r="CC42" s="103"/>
      <c r="CD42" s="8"/>
      <c r="CE42" s="116"/>
      <c r="CF42" s="103"/>
      <c r="CG42" s="103"/>
      <c r="CH42" s="103"/>
      <c r="CI42" s="103"/>
      <c r="CJ42" s="103"/>
      <c r="CK42" s="103"/>
      <c r="CL42" s="8"/>
    </row>
    <row r="43" spans="1:90" ht="15" customHeight="1" thickBot="1">
      <c r="A43" s="50"/>
      <c r="B43" s="3"/>
      <c r="C43" s="3"/>
      <c r="D43" s="3"/>
      <c r="E43" s="3"/>
      <c r="F43" s="15"/>
      <c r="G43" s="3"/>
      <c r="H43" s="52"/>
      <c r="I43" s="50"/>
      <c r="J43" s="3"/>
      <c r="K43" s="3"/>
      <c r="L43" s="3"/>
      <c r="M43" s="3"/>
      <c r="N43" s="15"/>
      <c r="O43" s="3"/>
      <c r="P43" s="72"/>
      <c r="BF43" s="97"/>
      <c r="BG43" s="98">
        <f>IF(AP131&gt;AS131,AO129,AR129)</f>
        <v>3</v>
      </c>
      <c r="BH43" s="99">
        <f>IF(AP131&gt;AS131,AP129,AS129)</f>
        <v>7</v>
      </c>
      <c r="BI43" s="102" t="s">
        <v>7</v>
      </c>
      <c r="BJ43" s="98">
        <f>IF(AP131&lt;AS131,AO129,AR129)</f>
        <v>0</v>
      </c>
      <c r="BK43" s="99">
        <f>IF(AP131&lt;AS131,AP129,AS129)</f>
        <v>7</v>
      </c>
      <c r="BL43" s="98" t="s">
        <v>8</v>
      </c>
      <c r="BM43" s="101"/>
      <c r="BN43" s="97"/>
      <c r="BO43" s="98">
        <f>IF(AX131&gt;BA131,AW129,AZ129)</f>
        <v>9</v>
      </c>
      <c r="BP43" s="99">
        <f>IF(AX131&gt;BA131,AX129,BA129)</f>
        <v>6</v>
      </c>
      <c r="BQ43" s="102" t="s">
        <v>7</v>
      </c>
      <c r="BR43" s="98">
        <f>IF(AX131&lt;BA131,AW129,AZ129)</f>
        <v>0</v>
      </c>
      <c r="BS43" s="99">
        <f>IF(AX131&lt;BA131,AX129,BA129)</f>
        <v>7</v>
      </c>
      <c r="BT43" s="98" t="s">
        <v>8</v>
      </c>
      <c r="BU43" s="101"/>
      <c r="BW43" s="131"/>
      <c r="BX43" s="132"/>
      <c r="BY43" s="132"/>
      <c r="BZ43" s="132"/>
      <c r="CA43" s="132"/>
      <c r="CB43" s="132"/>
      <c r="CC43" s="132"/>
      <c r="CD43" s="12"/>
      <c r="CE43" s="131"/>
      <c r="CF43" s="132"/>
      <c r="CG43" s="132"/>
      <c r="CH43" s="132"/>
      <c r="CI43" s="132"/>
      <c r="CJ43" s="132"/>
      <c r="CK43" s="132"/>
      <c r="CL43" s="12"/>
    </row>
    <row r="44" spans="1:90" ht="15" customHeight="1" thickBot="1">
      <c r="A44" s="46" t="s">
        <v>22</v>
      </c>
      <c r="B44" s="104"/>
      <c r="C44" s="140">
        <f>$X$128</f>
        <v>3</v>
      </c>
      <c r="D44" s="148" t="str">
        <f>$Z$128</f>
        <v>:</v>
      </c>
      <c r="E44" s="140">
        <f>$AA$128</f>
      </c>
      <c r="F44" s="48">
        <f>$AB$128</f>
        <v>7</v>
      </c>
      <c r="G44" s="145" t="str">
        <f>$AC$128</f>
        <v>=</v>
      </c>
      <c r="H44" s="73"/>
      <c r="I44" s="46" t="s">
        <v>23</v>
      </c>
      <c r="J44" s="104"/>
      <c r="K44" s="140">
        <f>$AF$128</f>
        <v>9</v>
      </c>
      <c r="L44" s="148" t="str">
        <f>$AH$128</f>
        <v>:</v>
      </c>
      <c r="M44" s="140">
        <f>$AI$128</f>
      </c>
      <c r="N44" s="48">
        <f>$AJ$128</f>
        <v>7</v>
      </c>
      <c r="O44" s="145" t="str">
        <f>$AK$128</f>
        <v>=</v>
      </c>
      <c r="P44" s="73"/>
      <c r="BF44" s="105"/>
      <c r="BG44" s="106"/>
      <c r="BH44" s="107">
        <f>IF(AP131&gt;AS131,AP130,AS130)</f>
        <v>12</v>
      </c>
      <c r="BI44" s="108"/>
      <c r="BJ44" s="106"/>
      <c r="BK44" s="107">
        <f>IF(AP131&lt;AS131,AP130,AS130)</f>
        <v>8</v>
      </c>
      <c r="BL44" s="106"/>
      <c r="BM44" s="109"/>
      <c r="BN44" s="105"/>
      <c r="BO44" s="106"/>
      <c r="BP44" s="107">
        <f>IF(AX131&gt;BA131,AX130,BA130)</f>
        <v>10</v>
      </c>
      <c r="BQ44" s="108"/>
      <c r="BR44" s="106"/>
      <c r="BS44" s="107">
        <f>IF(AX131&lt;BA131,AX130,BA130)</f>
        <v>8</v>
      </c>
      <c r="BT44" s="106"/>
      <c r="BU44" s="109"/>
      <c r="BW44" s="110"/>
      <c r="BX44" s="111">
        <f ca="1">ROUND((RAND()*($I$5-$F$5)+$F$5),$J$5)</f>
        <v>0</v>
      </c>
      <c r="BY44" s="112">
        <f ca="1">ROUND((RAND()*($I$2-$F$2)+$F$2),0)</f>
        <v>7</v>
      </c>
      <c r="BZ44" s="111" t="s">
        <v>11</v>
      </c>
      <c r="CA44" s="111">
        <f ca="1">ROUND((RAND()*($I$6-$F$6)+$F$6),$J$6)</f>
        <v>3</v>
      </c>
      <c r="CB44" s="113">
        <f ca="1">ROUND((RAND()*($I$2-$F$2)+$F$2),0)</f>
        <v>7</v>
      </c>
      <c r="CC44" s="111" t="s">
        <v>8</v>
      </c>
      <c r="CD44" s="5"/>
      <c r="CE44" s="110"/>
      <c r="CF44" s="111">
        <f ca="1">ROUND((RAND()*($I$5-$F$5)+$F$5),$J$5)</f>
        <v>0</v>
      </c>
      <c r="CG44" s="112">
        <f ca="1">ROUND((RAND()*($I$2-$F$2)+$F$2),0)</f>
        <v>7</v>
      </c>
      <c r="CH44" s="111" t="s">
        <v>11</v>
      </c>
      <c r="CI44" s="111">
        <f ca="1">ROUND((RAND()*($I$6-$F$6)+$F$6),$J$6)</f>
        <v>9</v>
      </c>
      <c r="CJ44" s="113">
        <f ca="1">ROUND((RAND()*($I$2-$F$2)+$F$2),0)</f>
        <v>6</v>
      </c>
      <c r="CK44" s="111" t="s">
        <v>8</v>
      </c>
      <c r="CL44" s="5"/>
    </row>
    <row r="45" spans="1:90" ht="15" customHeight="1">
      <c r="A45" s="49"/>
      <c r="B45" s="114"/>
      <c r="C45" s="141"/>
      <c r="D45" s="149"/>
      <c r="E45" s="141"/>
      <c r="F45" s="7">
        <f>$AB$129</f>
        <v>8</v>
      </c>
      <c r="G45" s="146"/>
      <c r="H45" s="11"/>
      <c r="I45" s="49"/>
      <c r="J45" s="114"/>
      <c r="K45" s="141"/>
      <c r="L45" s="149"/>
      <c r="M45" s="141"/>
      <c r="N45" s="7">
        <f>$AJ$129</f>
        <v>8</v>
      </c>
      <c r="O45" s="146"/>
      <c r="P45" s="11"/>
      <c r="BF45" s="105"/>
      <c r="BG45" s="115"/>
      <c r="BH45" s="115"/>
      <c r="BI45" s="115"/>
      <c r="BJ45" s="115"/>
      <c r="BK45" s="115"/>
      <c r="BL45" s="115"/>
      <c r="BM45" s="109"/>
      <c r="BN45" s="105"/>
      <c r="BO45" s="115"/>
      <c r="BP45" s="115"/>
      <c r="BQ45" s="115"/>
      <c r="BR45" s="115"/>
      <c r="BS45" s="115"/>
      <c r="BT45" s="115"/>
      <c r="BU45" s="109"/>
      <c r="BW45" s="116"/>
      <c r="BX45" s="117"/>
      <c r="BY45" s="118">
        <f ca="1">ROUND((RAND()*($I$3-$F$3)+$F$3),0)</f>
        <v>3</v>
      </c>
      <c r="BZ45" s="117"/>
      <c r="CA45" s="117"/>
      <c r="CB45" s="118">
        <f ca="1">ROUND((RAND()*($I$3-$F$3)+$F$3),0)</f>
        <v>12</v>
      </c>
      <c r="CC45" s="117"/>
      <c r="CD45" s="8"/>
      <c r="CE45" s="116"/>
      <c r="CF45" s="117"/>
      <c r="CG45" s="118">
        <f ca="1">ROUND((RAND()*($I$3-$F$3)+$F$3),0)</f>
        <v>4</v>
      </c>
      <c r="CH45" s="117"/>
      <c r="CI45" s="117"/>
      <c r="CJ45" s="118">
        <f ca="1">ROUND((RAND()*($I$3-$F$3)+$F$3),0)</f>
        <v>10</v>
      </c>
      <c r="CK45" s="117"/>
      <c r="CL45" s="8"/>
    </row>
    <row r="46" spans="1:90" ht="15" customHeight="1">
      <c r="A46" s="49"/>
      <c r="B46" s="9"/>
      <c r="C46" s="10"/>
      <c r="D46" s="9"/>
      <c r="E46" s="147"/>
      <c r="F46" s="7"/>
      <c r="G46" s="10"/>
      <c r="H46" s="11"/>
      <c r="I46" s="49"/>
      <c r="J46" s="9"/>
      <c r="K46" s="10"/>
      <c r="L46" s="9"/>
      <c r="M46" s="147"/>
      <c r="N46" s="7"/>
      <c r="O46" s="10"/>
      <c r="P46" s="55"/>
      <c r="BF46" s="105"/>
      <c r="BG46" s="119">
        <f>((BG43*BH44+BH43)*BK44)-((BJ43*BK44+BK43)*BH44)</f>
        <v>260</v>
      </c>
      <c r="BH46" s="119"/>
      <c r="BI46" s="120">
        <f>IF(BG46/BG47&lt;-100,4,IF(BG46/BG47&lt;-10,3,IF(BG46/BG47&lt;-1,2,IF(BG46/BG47&lt;10,1,IF(BG46/BG47&lt;100,2,IF(BG46/BG47&lt;1000,3,IF(BG46/BG47&lt;10000,4,IF(BG46/BG47&lt;100000,5))))))))</f>
        <v>1</v>
      </c>
      <c r="BJ46" s="121" t="str">
        <f>MID(BH47,1,BI46)</f>
        <v>2</v>
      </c>
      <c r="BK46" s="122">
        <f>BH47-BJ46</f>
        <v>0.7083333333333335</v>
      </c>
      <c r="BL46" s="115"/>
      <c r="BM46" s="109"/>
      <c r="BN46" s="105"/>
      <c r="BO46" s="119">
        <f>((BO43*BP44+BP43)*BS44)-((BR43*BS44+BS43)*BP44)</f>
        <v>698</v>
      </c>
      <c r="BP46" s="119"/>
      <c r="BQ46" s="120">
        <f>IF(BO46/BO47&lt;-100,4,IF(BO46/BO47&lt;-10,3,IF(BO46/BO47&lt;-1,2,IF(BO46/BO47&lt;10,1,IF(BO46/BO47&lt;100,2,IF(BO46/BO47&lt;1000,3,IF(BO46/BO47&lt;10000,4,IF(BO46/BO47&lt;100000,5))))))))</f>
        <v>1</v>
      </c>
      <c r="BR46" s="121" t="str">
        <f>MID(BP47,1,BQ46)</f>
        <v>8</v>
      </c>
      <c r="BS46" s="122">
        <f>BP47-BR46</f>
        <v>0.7249999999999996</v>
      </c>
      <c r="BT46" s="115"/>
      <c r="BU46" s="109"/>
      <c r="BW46" s="116"/>
      <c r="BX46" s="123">
        <f>(BX44*BY45+BY44)/BY45</f>
        <v>2.3333333333333335</v>
      </c>
      <c r="BY46" s="123"/>
      <c r="BZ46" s="123"/>
      <c r="CA46" s="123">
        <f>(CA44*CB45+CB44)/CB45</f>
        <v>3.5833333333333335</v>
      </c>
      <c r="CB46" s="123"/>
      <c r="CC46" s="123"/>
      <c r="CD46" s="8"/>
      <c r="CE46" s="116"/>
      <c r="CF46" s="123">
        <f>(CF44*CG45+CG44)/CG45</f>
        <v>1.75</v>
      </c>
      <c r="CG46" s="123"/>
      <c r="CH46" s="123"/>
      <c r="CI46" s="123">
        <f>(CI44*CJ45+CJ44)/CJ45</f>
        <v>9.6</v>
      </c>
      <c r="CJ46" s="123"/>
      <c r="CK46" s="123"/>
      <c r="CL46" s="8"/>
    </row>
    <row r="47" spans="1:90" ht="15" customHeight="1">
      <c r="A47" s="49"/>
      <c r="B47" s="9"/>
      <c r="C47" s="10"/>
      <c r="D47" s="9"/>
      <c r="E47" s="147"/>
      <c r="F47" s="7"/>
      <c r="G47" s="10"/>
      <c r="H47" s="11"/>
      <c r="I47" s="49"/>
      <c r="J47" s="9"/>
      <c r="K47" s="10"/>
      <c r="L47" s="9"/>
      <c r="M47" s="147"/>
      <c r="N47" s="7"/>
      <c r="O47" s="10"/>
      <c r="P47" s="55"/>
      <c r="BF47" s="124"/>
      <c r="BG47" s="125">
        <f>BH44*BK44</f>
        <v>96</v>
      </c>
      <c r="BH47" s="126">
        <f>BG46/BG47</f>
        <v>2.7083333333333335</v>
      </c>
      <c r="BI47" s="127"/>
      <c r="BJ47" s="128"/>
      <c r="BK47" s="125"/>
      <c r="BL47" s="129"/>
      <c r="BM47" s="130"/>
      <c r="BN47" s="124"/>
      <c r="BO47" s="125">
        <f>BP44*BS44</f>
        <v>80</v>
      </c>
      <c r="BP47" s="126">
        <f>BO46/BO47</f>
        <v>8.725</v>
      </c>
      <c r="BQ47" s="127"/>
      <c r="BR47" s="128"/>
      <c r="BS47" s="125"/>
      <c r="BT47" s="129"/>
      <c r="BU47" s="130"/>
      <c r="BW47" s="116"/>
      <c r="BX47" s="103"/>
      <c r="BY47" s="103"/>
      <c r="BZ47" s="103"/>
      <c r="CA47" s="103"/>
      <c r="CB47" s="103"/>
      <c r="CC47" s="103"/>
      <c r="CD47" s="8"/>
      <c r="CE47" s="116"/>
      <c r="CF47" s="103"/>
      <c r="CG47" s="103"/>
      <c r="CH47" s="103"/>
      <c r="CI47" s="103"/>
      <c r="CJ47" s="103"/>
      <c r="CK47" s="103"/>
      <c r="CL47" s="8"/>
    </row>
    <row r="48" spans="1:90" ht="15" customHeight="1" thickBot="1">
      <c r="A48" s="50"/>
      <c r="B48" s="3"/>
      <c r="C48" s="3"/>
      <c r="D48" s="3"/>
      <c r="E48" s="3"/>
      <c r="F48" s="15"/>
      <c r="G48" s="3"/>
      <c r="H48" s="52"/>
      <c r="I48" s="50"/>
      <c r="J48" s="3"/>
      <c r="K48" s="3"/>
      <c r="L48" s="3"/>
      <c r="M48" s="3"/>
      <c r="N48" s="15"/>
      <c r="O48" s="3"/>
      <c r="P48" s="72"/>
      <c r="BF48" s="97"/>
      <c r="BG48" s="98">
        <f>IF(AP136&gt;AS136,AO134,AR134)</f>
        <v>8</v>
      </c>
      <c r="BH48" s="99">
        <f>IF(AP136&gt;AS136,AP134,AS134)</f>
        <v>3</v>
      </c>
      <c r="BI48" s="102" t="s">
        <v>7</v>
      </c>
      <c r="BJ48" s="98">
        <f>IF(AP136&lt;AS136,AO134,AR134)</f>
        <v>0</v>
      </c>
      <c r="BK48" s="99">
        <f>IF(AP136&lt;AS136,AP134,AS134)</f>
        <v>4</v>
      </c>
      <c r="BL48" s="98" t="s">
        <v>8</v>
      </c>
      <c r="BM48" s="101"/>
      <c r="BN48" s="97"/>
      <c r="BO48" s="98">
        <f>IF(AX136&gt;BA136,AW134,AZ134)</f>
        <v>7</v>
      </c>
      <c r="BP48" s="99">
        <f>IF(AX136&gt;BA136,AX134,BA134)</f>
        <v>8</v>
      </c>
      <c r="BQ48" s="102" t="s">
        <v>7</v>
      </c>
      <c r="BR48" s="98">
        <f>IF(AX136&lt;BA136,AW134,AZ134)</f>
        <v>0</v>
      </c>
      <c r="BS48" s="99">
        <f>IF(AX136&lt;BA136,AX134,BA134)</f>
        <v>3</v>
      </c>
      <c r="BT48" s="98" t="s">
        <v>8</v>
      </c>
      <c r="BU48" s="101"/>
      <c r="BW48" s="131"/>
      <c r="BX48" s="132"/>
      <c r="BY48" s="132"/>
      <c r="BZ48" s="132"/>
      <c r="CA48" s="132"/>
      <c r="CB48" s="132"/>
      <c r="CC48" s="132"/>
      <c r="CD48" s="12"/>
      <c r="CE48" s="131"/>
      <c r="CF48" s="132"/>
      <c r="CG48" s="132"/>
      <c r="CH48" s="132"/>
      <c r="CI48" s="132"/>
      <c r="CJ48" s="132"/>
      <c r="CK48" s="132"/>
      <c r="CL48" s="12"/>
    </row>
    <row r="49" spans="1:90" ht="15" customHeight="1" thickBot="1">
      <c r="A49" s="46" t="s">
        <v>24</v>
      </c>
      <c r="B49" s="104"/>
      <c r="C49" s="140">
        <f>C103</f>
        <v>8</v>
      </c>
      <c r="D49" s="148" t="str">
        <f>$Z$133</f>
        <v>:</v>
      </c>
      <c r="E49" s="47">
        <f>E103</f>
      </c>
      <c r="F49" s="47">
        <f>F103</f>
        <v>4</v>
      </c>
      <c r="G49" s="145" t="str">
        <f>$AC$128</f>
        <v>=</v>
      </c>
      <c r="H49" s="73"/>
      <c r="I49" s="46" t="s">
        <v>25</v>
      </c>
      <c r="J49" s="104"/>
      <c r="K49" s="140">
        <f>K103</f>
        <v>7</v>
      </c>
      <c r="L49" s="148" t="str">
        <f>AH133</f>
        <v>:</v>
      </c>
      <c r="M49" s="47">
        <f>M103</f>
      </c>
      <c r="N49" s="47">
        <f>N103</f>
        <v>3</v>
      </c>
      <c r="O49" s="145" t="str">
        <f>$AK$128</f>
        <v>=</v>
      </c>
      <c r="P49" s="73"/>
      <c r="BF49" s="105"/>
      <c r="BG49" s="106"/>
      <c r="BH49" s="107">
        <f>IF(AP136&gt;AS136,AP135,AS135)</f>
        <v>5</v>
      </c>
      <c r="BI49" s="108"/>
      <c r="BJ49" s="106"/>
      <c r="BK49" s="107">
        <f>IF(AP136&lt;AS136,AP135,AS135)</f>
        <v>9</v>
      </c>
      <c r="BL49" s="106"/>
      <c r="BM49" s="109"/>
      <c r="BN49" s="105"/>
      <c r="BO49" s="106"/>
      <c r="BP49" s="107">
        <f>IF(AX136&gt;BA136,AX135,BA135)</f>
        <v>9</v>
      </c>
      <c r="BQ49" s="108"/>
      <c r="BR49" s="106"/>
      <c r="BS49" s="107">
        <f>IF(AX136&lt;BA136,AX135,BA135)</f>
        <v>6</v>
      </c>
      <c r="BT49" s="106"/>
      <c r="BU49" s="109"/>
      <c r="BW49" s="110"/>
      <c r="BX49" s="111">
        <f ca="1">ROUND((RAND()*($I$5-$F$5)+$F$5),$J$5)</f>
        <v>0</v>
      </c>
      <c r="BY49" s="112">
        <f ca="1">ROUND((RAND()*($I$2-$F$2)+$F$2),0)</f>
        <v>4</v>
      </c>
      <c r="BZ49" s="111" t="s">
        <v>11</v>
      </c>
      <c r="CA49" s="111">
        <f ca="1">ROUND((RAND()*($I$6-$F$6)+$F$6),$J$6)</f>
        <v>8</v>
      </c>
      <c r="CB49" s="113">
        <f ca="1">ROUND((RAND()*($I$2-$F$2)+$F$2),0)</f>
        <v>3</v>
      </c>
      <c r="CC49" s="111" t="s">
        <v>8</v>
      </c>
      <c r="CD49" s="5"/>
      <c r="CE49" s="110"/>
      <c r="CF49" s="111">
        <f ca="1">ROUND((RAND()*($I$5-$F$5)+$F$5),$J$5)</f>
        <v>0</v>
      </c>
      <c r="CG49" s="112">
        <f ca="1">ROUND((RAND()*($I$2-$F$2)+$F$2),0)</f>
        <v>3</v>
      </c>
      <c r="CH49" s="111" t="s">
        <v>11</v>
      </c>
      <c r="CI49" s="111">
        <f ca="1">ROUND((RAND()*($I$6-$F$6)+$F$6),$J$6)</f>
        <v>7</v>
      </c>
      <c r="CJ49" s="113">
        <f ca="1">ROUND((RAND()*($I$2-$F$2)+$F$2),0)</f>
        <v>8</v>
      </c>
      <c r="CK49" s="111" t="s">
        <v>8</v>
      </c>
      <c r="CL49" s="5"/>
    </row>
    <row r="50" spans="1:90" ht="15" customHeight="1">
      <c r="A50" s="49"/>
      <c r="B50" s="114"/>
      <c r="C50" s="141"/>
      <c r="D50" s="149"/>
      <c r="E50" s="6"/>
      <c r="F50" s="13">
        <f>F104</f>
        <v>9</v>
      </c>
      <c r="G50" s="146"/>
      <c r="H50" s="11"/>
      <c r="I50" s="49"/>
      <c r="J50" s="114"/>
      <c r="K50" s="141"/>
      <c r="L50" s="149"/>
      <c r="M50" s="6"/>
      <c r="N50" s="13">
        <f>N104</f>
        <v>6</v>
      </c>
      <c r="O50" s="146"/>
      <c r="P50" s="11"/>
      <c r="BF50" s="105"/>
      <c r="BG50" s="115"/>
      <c r="BH50" s="115"/>
      <c r="BI50" s="115"/>
      <c r="BJ50" s="115"/>
      <c r="BK50" s="115"/>
      <c r="BL50" s="115"/>
      <c r="BM50" s="109"/>
      <c r="BN50" s="105"/>
      <c r="BO50" s="115"/>
      <c r="BP50" s="115"/>
      <c r="BQ50" s="115"/>
      <c r="BR50" s="115"/>
      <c r="BS50" s="115"/>
      <c r="BT50" s="115"/>
      <c r="BU50" s="109"/>
      <c r="BW50" s="116"/>
      <c r="BX50" s="117"/>
      <c r="BY50" s="118">
        <f ca="1">ROUND((RAND()*($I$3-$F$3)+$F$3),0)</f>
        <v>9</v>
      </c>
      <c r="BZ50" s="117"/>
      <c r="CA50" s="117"/>
      <c r="CB50" s="118">
        <f ca="1">ROUND((RAND()*($I$3-$F$3)+$F$3),0)</f>
        <v>5</v>
      </c>
      <c r="CC50" s="117"/>
      <c r="CD50" s="8"/>
      <c r="CE50" s="116"/>
      <c r="CF50" s="117"/>
      <c r="CG50" s="118">
        <f ca="1">ROUND((RAND()*($I$3-$F$3)+$F$3),0)</f>
        <v>6</v>
      </c>
      <c r="CH50" s="117"/>
      <c r="CI50" s="117"/>
      <c r="CJ50" s="118">
        <f ca="1">ROUND((RAND()*($I$3-$F$3)+$F$3),0)</f>
        <v>6</v>
      </c>
      <c r="CK50" s="117"/>
      <c r="CL50" s="8"/>
    </row>
    <row r="51" spans="1:90" ht="15" customHeight="1">
      <c r="A51" s="49"/>
      <c r="B51" s="9"/>
      <c r="C51" s="10"/>
      <c r="D51" s="9"/>
      <c r="E51" s="147"/>
      <c r="F51" s="7"/>
      <c r="G51" s="10"/>
      <c r="H51" s="11"/>
      <c r="I51" s="49"/>
      <c r="J51" s="9"/>
      <c r="K51" s="10"/>
      <c r="L51" s="9"/>
      <c r="M51" s="147"/>
      <c r="N51" s="7"/>
      <c r="O51" s="10"/>
      <c r="P51" s="55"/>
      <c r="BF51" s="105"/>
      <c r="BG51" s="119">
        <f>((BG48*BH49+BH48)*BK49)-((BJ48*BK49+BK48)*BH49)</f>
        <v>367</v>
      </c>
      <c r="BH51" s="119"/>
      <c r="BI51" s="120">
        <f>IF(BG51/BG52&lt;-100,4,IF(BG51/BG52&lt;-10,3,IF(BG51/BG52&lt;-1,2,IF(BG51/BG52&lt;10,1,IF(BG51/BG52&lt;100,2,IF(BG51/BG52&lt;1000,3,IF(BG51/BG52&lt;10000,4,IF(BG51/BG52&lt;100000,5))))))))</f>
        <v>1</v>
      </c>
      <c r="BJ51" s="121" t="str">
        <f>MID(BH52,1,BI51)</f>
        <v>8</v>
      </c>
      <c r="BK51" s="122">
        <f>BH52-BJ51</f>
        <v>0.155555555555555</v>
      </c>
      <c r="BL51" s="115"/>
      <c r="BM51" s="109"/>
      <c r="BN51" s="105"/>
      <c r="BO51" s="119">
        <f>((BO48*BP49+BP48)*BS49)-((BR48*BS49+BS48)*BP49)</f>
        <v>399</v>
      </c>
      <c r="BP51" s="119"/>
      <c r="BQ51" s="120">
        <f>IF(BO51/BO52&lt;-100,4,IF(BO51/BO52&lt;-10,3,IF(BO51/BO52&lt;-1,2,IF(BO51/BO52&lt;10,1,IF(BO51/BO52&lt;100,2,IF(BO51/BO52&lt;1000,3,IF(BO51/BO52&lt;10000,4,IF(BO51/BO52&lt;100000,5))))))))</f>
        <v>1</v>
      </c>
      <c r="BR51" s="121" t="str">
        <f>MID(BP52,1,BQ51)</f>
        <v>7</v>
      </c>
      <c r="BS51" s="122">
        <f>BP52-BR51</f>
        <v>0.3888888888888893</v>
      </c>
      <c r="BT51" s="115"/>
      <c r="BU51" s="109"/>
      <c r="BW51" s="116"/>
      <c r="BX51" s="123">
        <f>(BX49*BY50+BY49)/BY50</f>
        <v>0.4444444444444444</v>
      </c>
      <c r="BY51" s="123"/>
      <c r="BZ51" s="123"/>
      <c r="CA51" s="123">
        <f>(CA49*CB50+CB49)/CB50</f>
        <v>8.6</v>
      </c>
      <c r="CB51" s="123"/>
      <c r="CC51" s="123"/>
      <c r="CD51" s="8"/>
      <c r="CE51" s="116"/>
      <c r="CF51" s="123">
        <f>(CF49*CG50+CG49)/CG50</f>
        <v>0.5</v>
      </c>
      <c r="CG51" s="123"/>
      <c r="CH51" s="123"/>
      <c r="CI51" s="123">
        <f>(CI49*CJ50+CJ49)/CJ50</f>
        <v>8.333333333333334</v>
      </c>
      <c r="CJ51" s="123"/>
      <c r="CK51" s="123"/>
      <c r="CL51" s="8"/>
    </row>
    <row r="52" spans="1:90" ht="15" customHeight="1">
      <c r="A52" s="49"/>
      <c r="B52" s="9"/>
      <c r="C52" s="10"/>
      <c r="D52" s="9"/>
      <c r="E52" s="147"/>
      <c r="F52" s="7"/>
      <c r="G52" s="10"/>
      <c r="H52" s="11"/>
      <c r="I52" s="49"/>
      <c r="J52" s="9"/>
      <c r="K52" s="10"/>
      <c r="L52" s="9"/>
      <c r="M52" s="147"/>
      <c r="N52" s="7"/>
      <c r="O52" s="10"/>
      <c r="P52" s="55"/>
      <c r="BF52" s="124"/>
      <c r="BG52" s="125">
        <f>BH49*BK49</f>
        <v>45</v>
      </c>
      <c r="BH52" s="126">
        <f>BG51/BG52</f>
        <v>8.155555555555555</v>
      </c>
      <c r="BI52" s="127"/>
      <c r="BJ52" s="128"/>
      <c r="BK52" s="125"/>
      <c r="BL52" s="129"/>
      <c r="BM52" s="130"/>
      <c r="BN52" s="124"/>
      <c r="BO52" s="125">
        <f>BP49*BS49</f>
        <v>54</v>
      </c>
      <c r="BP52" s="126">
        <f>BO51/BO52</f>
        <v>7.388888888888889</v>
      </c>
      <c r="BQ52" s="127"/>
      <c r="BR52" s="128"/>
      <c r="BS52" s="125"/>
      <c r="BT52" s="129"/>
      <c r="BU52" s="130"/>
      <c r="BW52" s="116"/>
      <c r="BX52" s="103"/>
      <c r="BY52" s="103"/>
      <c r="BZ52" s="103"/>
      <c r="CA52" s="103"/>
      <c r="CB52" s="103"/>
      <c r="CC52" s="103"/>
      <c r="CD52" s="8"/>
      <c r="CE52" s="116"/>
      <c r="CF52" s="103"/>
      <c r="CG52" s="103"/>
      <c r="CH52" s="103"/>
      <c r="CI52" s="103"/>
      <c r="CJ52" s="103"/>
      <c r="CK52" s="103"/>
      <c r="CL52" s="8"/>
    </row>
    <row r="53" spans="1:90" ht="15" customHeight="1" thickBot="1">
      <c r="A53" s="50"/>
      <c r="B53" s="3"/>
      <c r="C53" s="3"/>
      <c r="D53" s="3"/>
      <c r="E53" s="3"/>
      <c r="F53" s="15"/>
      <c r="G53" s="3"/>
      <c r="H53" s="52"/>
      <c r="I53" s="50"/>
      <c r="J53" s="3"/>
      <c r="K53" s="3"/>
      <c r="L53" s="3"/>
      <c r="M53" s="3"/>
      <c r="N53" s="15"/>
      <c r="O53" s="3"/>
      <c r="P53" s="72"/>
      <c r="BF53" s="97"/>
      <c r="BG53" s="98">
        <f>IF(AP141&gt;AS141,AO139,AR139)</f>
        <v>4</v>
      </c>
      <c r="BH53" s="99">
        <f>IF(AP141&gt;AS141,AP139,AS139)</f>
        <v>6</v>
      </c>
      <c r="BI53" s="102" t="s">
        <v>7</v>
      </c>
      <c r="BJ53" s="98">
        <f>IF(AP141&lt;AS141,AO139,AR139)</f>
        <v>0</v>
      </c>
      <c r="BK53" s="99">
        <f>IF(AP141&lt;AS141,AP139,AS139)</f>
        <v>7</v>
      </c>
      <c r="BL53" s="98" t="s">
        <v>8</v>
      </c>
      <c r="BM53" s="101"/>
      <c r="BN53" s="97"/>
      <c r="BO53" s="98">
        <f>IF(AX141&gt;BA141,AW139,AZ139)</f>
        <v>4</v>
      </c>
      <c r="BP53" s="99">
        <f>IF(AX141&gt;BA141,AX139,BA139)</f>
        <v>1</v>
      </c>
      <c r="BQ53" s="102" t="s">
        <v>7</v>
      </c>
      <c r="BR53" s="98">
        <f>IF(AX141&lt;BA141,AW139,AZ139)</f>
        <v>0</v>
      </c>
      <c r="BS53" s="99">
        <f>IF(AX141&lt;BA141,AX139,BA139)</f>
        <v>3</v>
      </c>
      <c r="BT53" s="98" t="s">
        <v>8</v>
      </c>
      <c r="BU53" s="101"/>
      <c r="BW53" s="131"/>
      <c r="BX53" s="132"/>
      <c r="BY53" s="132"/>
      <c r="BZ53" s="132"/>
      <c r="CA53" s="132"/>
      <c r="CB53" s="132"/>
      <c r="CC53" s="132"/>
      <c r="CD53" s="12"/>
      <c r="CE53" s="131"/>
      <c r="CF53" s="132"/>
      <c r="CG53" s="132"/>
      <c r="CH53" s="132"/>
      <c r="CI53" s="132"/>
      <c r="CJ53" s="132"/>
      <c r="CK53" s="132"/>
      <c r="CL53" s="12"/>
    </row>
    <row r="54" spans="1:90" ht="15" customHeight="1" thickBot="1">
      <c r="A54" s="46" t="s">
        <v>26</v>
      </c>
      <c r="B54" s="104"/>
      <c r="C54" s="140">
        <f>X138</f>
        <v>4</v>
      </c>
      <c r="D54" s="148" t="str">
        <f>Z138</f>
        <v>:</v>
      </c>
      <c r="E54" s="140">
        <f>AA138</f>
      </c>
      <c r="F54" s="48">
        <f>AB138</f>
        <v>7</v>
      </c>
      <c r="G54" s="145" t="str">
        <f>$AC$128</f>
        <v>=</v>
      </c>
      <c r="H54" s="73"/>
      <c r="I54" s="46" t="s">
        <v>27</v>
      </c>
      <c r="J54" s="104"/>
      <c r="K54" s="140">
        <f>AF138</f>
        <v>4</v>
      </c>
      <c r="L54" s="148" t="str">
        <f>AH138</f>
        <v>:</v>
      </c>
      <c r="M54" s="140">
        <f>AI138</f>
      </c>
      <c r="N54" s="48">
        <f>AJ138</f>
        <v>3</v>
      </c>
      <c r="O54" s="145" t="str">
        <f>$AK$128</f>
        <v>=</v>
      </c>
      <c r="P54" s="73"/>
      <c r="BF54" s="105"/>
      <c r="BG54" s="106"/>
      <c r="BH54" s="107">
        <f>IF(AP141&gt;AS141,AP140,AS140)</f>
        <v>7</v>
      </c>
      <c r="BI54" s="108"/>
      <c r="BJ54" s="106"/>
      <c r="BK54" s="107">
        <f>IF(AP141&lt;AS141,AP140,AS140)</f>
        <v>10</v>
      </c>
      <c r="BL54" s="106"/>
      <c r="BM54" s="109"/>
      <c r="BN54" s="105"/>
      <c r="BO54" s="106"/>
      <c r="BP54" s="107">
        <f>IF(AX141&gt;BA141,AX140,BA140)</f>
        <v>6</v>
      </c>
      <c r="BQ54" s="108"/>
      <c r="BR54" s="106"/>
      <c r="BS54" s="107">
        <f>IF(AX141&lt;BA141,AX140,BA140)</f>
        <v>9</v>
      </c>
      <c r="BT54" s="106"/>
      <c r="BU54" s="109"/>
      <c r="BW54" s="110"/>
      <c r="BX54" s="111">
        <f ca="1">ROUND((RAND()*($I$5-$F$5)+$F$5),$J$5)</f>
        <v>0</v>
      </c>
      <c r="BY54" s="112">
        <f ca="1">ROUND((RAND()*($I$2-$F$2)+$F$2),0)</f>
        <v>7</v>
      </c>
      <c r="BZ54" s="111" t="s">
        <v>11</v>
      </c>
      <c r="CA54" s="111">
        <f ca="1">ROUND((RAND()*($I$6-$F$6)+$F$6),$J$6)</f>
        <v>4</v>
      </c>
      <c r="CB54" s="113">
        <f ca="1">ROUND((RAND()*($I$2-$F$2)+$F$2),0)</f>
        <v>6</v>
      </c>
      <c r="CC54" s="111" t="s">
        <v>8</v>
      </c>
      <c r="CD54" s="5"/>
      <c r="CE54" s="110"/>
      <c r="CF54" s="111">
        <f ca="1">ROUND((RAND()*($I$5-$F$5)+$F$5),$J$5)</f>
        <v>0</v>
      </c>
      <c r="CG54" s="112">
        <f ca="1">ROUND((RAND()*($I$2-$F$2)+$F$2),0)</f>
        <v>3</v>
      </c>
      <c r="CH54" s="111" t="s">
        <v>11</v>
      </c>
      <c r="CI54" s="111">
        <f ca="1">ROUND((RAND()*($I$6-$F$6)+$F$6),$J$6)</f>
        <v>4</v>
      </c>
      <c r="CJ54" s="113">
        <f ca="1">ROUND((RAND()*($I$2-$F$2)+$F$2),0)</f>
        <v>1</v>
      </c>
      <c r="CK54" s="111" t="s">
        <v>8</v>
      </c>
      <c r="CL54" s="5"/>
    </row>
    <row r="55" spans="1:90" ht="15" customHeight="1">
      <c r="A55" s="49"/>
      <c r="B55" s="114"/>
      <c r="C55" s="141"/>
      <c r="D55" s="149"/>
      <c r="E55" s="141"/>
      <c r="F55" s="7">
        <f>AB139</f>
        <v>10</v>
      </c>
      <c r="G55" s="146"/>
      <c r="H55" s="11"/>
      <c r="I55" s="49"/>
      <c r="J55" s="114"/>
      <c r="K55" s="141"/>
      <c r="L55" s="149"/>
      <c r="M55" s="141"/>
      <c r="N55" s="7">
        <f>AJ139</f>
        <v>9</v>
      </c>
      <c r="O55" s="146"/>
      <c r="P55" s="11"/>
      <c r="BF55" s="105"/>
      <c r="BG55" s="115"/>
      <c r="BH55" s="115"/>
      <c r="BI55" s="115"/>
      <c r="BJ55" s="115"/>
      <c r="BK55" s="115"/>
      <c r="BL55" s="115"/>
      <c r="BM55" s="109"/>
      <c r="BN55" s="105"/>
      <c r="BO55" s="115"/>
      <c r="BP55" s="115"/>
      <c r="BQ55" s="115"/>
      <c r="BR55" s="115"/>
      <c r="BS55" s="115"/>
      <c r="BT55" s="115"/>
      <c r="BU55" s="109"/>
      <c r="BW55" s="116"/>
      <c r="BX55" s="117"/>
      <c r="BY55" s="118">
        <f ca="1">ROUND((RAND()*($I$3-$F$3)+$F$3),0)</f>
        <v>10</v>
      </c>
      <c r="BZ55" s="117"/>
      <c r="CA55" s="117"/>
      <c r="CB55" s="118">
        <f ca="1">ROUND((RAND()*($I$3-$F$3)+$F$3),0)</f>
        <v>5</v>
      </c>
      <c r="CC55" s="117"/>
      <c r="CD55" s="8"/>
      <c r="CE55" s="116"/>
      <c r="CF55" s="117"/>
      <c r="CG55" s="118">
        <f ca="1">ROUND((RAND()*($I$3-$F$3)+$F$3),0)</f>
        <v>9</v>
      </c>
      <c r="CH55" s="117"/>
      <c r="CI55" s="117"/>
      <c r="CJ55" s="118">
        <f ca="1">ROUND((RAND()*($I$3-$F$3)+$F$3),0)</f>
        <v>6</v>
      </c>
      <c r="CK55" s="117"/>
      <c r="CL55" s="8"/>
    </row>
    <row r="56" spans="1:90" ht="15" customHeight="1">
      <c r="A56" s="49"/>
      <c r="B56" s="9"/>
      <c r="C56" s="10"/>
      <c r="D56" s="9"/>
      <c r="E56" s="147"/>
      <c r="F56" s="7"/>
      <c r="G56" s="10"/>
      <c r="H56" s="11"/>
      <c r="I56" s="49"/>
      <c r="J56" s="9"/>
      <c r="K56" s="10"/>
      <c r="L56" s="9"/>
      <c r="M56" s="147"/>
      <c r="N56" s="10"/>
      <c r="O56" s="10"/>
      <c r="P56" s="55"/>
      <c r="BF56" s="105"/>
      <c r="BG56" s="119">
        <f>((BG53*BH54+BH53)*BK54)-((BJ53*BK54+BK53)*BH54)</f>
        <v>291</v>
      </c>
      <c r="BH56" s="119"/>
      <c r="BI56" s="120">
        <f>IF(BG56/BG57&lt;-100,4,IF(BG56/BG57&lt;-10,3,IF(BG56/BG57&lt;-1,2,IF(BG56/BG57&lt;10,1,IF(BG56/BG57&lt;100,2,IF(BG56/BG57&lt;1000,3,IF(BG56/BG57&lt;10000,4,IF(BG56/BG57&lt;100000,5))))))))</f>
        <v>1</v>
      </c>
      <c r="BJ56" s="121" t="str">
        <f>MID(BH57,1,BI56)</f>
        <v>4</v>
      </c>
      <c r="BK56" s="122">
        <f>BH57-BJ56</f>
        <v>0.15714285714285747</v>
      </c>
      <c r="BL56" s="115"/>
      <c r="BM56" s="109"/>
      <c r="BN56" s="105"/>
      <c r="BO56" s="119">
        <f>((BO53*BP54+BP53)*BS54)-((BR53*BS54+BS53)*BP54)</f>
        <v>207</v>
      </c>
      <c r="BP56" s="119"/>
      <c r="BQ56" s="120">
        <f>IF(BO56/BO57&lt;-100,4,IF(BO56/BO57&lt;-10,3,IF(BO56/BO57&lt;-1,2,IF(BO56/BO57&lt;10,1,IF(BO56/BO57&lt;100,2,IF(BO56/BO57&lt;1000,3,IF(BO56/BO57&lt;10000,4,IF(BO56/BO57&lt;100000,5))))))))</f>
        <v>1</v>
      </c>
      <c r="BR56" s="121" t="str">
        <f>MID(BP57,1,BQ56)</f>
        <v>3</v>
      </c>
      <c r="BS56" s="122">
        <f>BP57-BR56</f>
        <v>0.8333333333333335</v>
      </c>
      <c r="BT56" s="115"/>
      <c r="BU56" s="109"/>
      <c r="BW56" s="116"/>
      <c r="BX56" s="123">
        <f>(BX54*BY55+BY54)/BY55</f>
        <v>0.7</v>
      </c>
      <c r="BY56" s="123"/>
      <c r="BZ56" s="123"/>
      <c r="CA56" s="123">
        <f>(CA54*CB55+CB54)/CB55</f>
        <v>5.2</v>
      </c>
      <c r="CB56" s="123"/>
      <c r="CC56" s="123"/>
      <c r="CD56" s="8"/>
      <c r="CE56" s="116"/>
      <c r="CF56" s="123">
        <f>(CF54*CG55+CG54)/CG55</f>
        <v>0.3333333333333333</v>
      </c>
      <c r="CG56" s="123"/>
      <c r="CH56" s="123"/>
      <c r="CI56" s="123">
        <f>(CI54*CJ55+CJ54)/CJ55</f>
        <v>4.166666666666667</v>
      </c>
      <c r="CJ56" s="123"/>
      <c r="CK56" s="123"/>
      <c r="CL56" s="8"/>
    </row>
    <row r="57" spans="1:90" ht="15" customHeight="1">
      <c r="A57" s="49"/>
      <c r="B57" s="9"/>
      <c r="C57" s="10"/>
      <c r="D57" s="9"/>
      <c r="E57" s="147"/>
      <c r="F57" s="10"/>
      <c r="G57" s="10"/>
      <c r="H57" s="11"/>
      <c r="I57" s="49"/>
      <c r="J57" s="9"/>
      <c r="K57" s="10"/>
      <c r="L57" s="9"/>
      <c r="M57" s="147"/>
      <c r="N57" s="10"/>
      <c r="O57" s="10"/>
      <c r="P57" s="55">
        <v>0</v>
      </c>
      <c r="BF57" s="124"/>
      <c r="BG57" s="125">
        <f>BH54*BK54</f>
        <v>70</v>
      </c>
      <c r="BH57" s="126">
        <f>BG56/BG57</f>
        <v>4.1571428571428575</v>
      </c>
      <c r="BI57" s="127"/>
      <c r="BJ57" s="128"/>
      <c r="BK57" s="125"/>
      <c r="BL57" s="129"/>
      <c r="BM57" s="130"/>
      <c r="BN57" s="124"/>
      <c r="BO57" s="125">
        <f>BP54*BS54</f>
        <v>54</v>
      </c>
      <c r="BP57" s="126">
        <f>BO56/BO57</f>
        <v>3.8333333333333335</v>
      </c>
      <c r="BQ57" s="127"/>
      <c r="BR57" s="128"/>
      <c r="BS57" s="125"/>
      <c r="BT57" s="129"/>
      <c r="BU57" s="130"/>
      <c r="BW57" s="116"/>
      <c r="BX57" s="103"/>
      <c r="BY57" s="103"/>
      <c r="BZ57" s="103"/>
      <c r="CA57" s="103"/>
      <c r="CB57" s="103"/>
      <c r="CC57" s="103"/>
      <c r="CD57" s="8"/>
      <c r="CE57" s="116"/>
      <c r="CF57" s="103"/>
      <c r="CG57" s="103"/>
      <c r="CH57" s="103"/>
      <c r="CI57" s="103"/>
      <c r="CJ57" s="103"/>
      <c r="CK57" s="103"/>
      <c r="CL57" s="8"/>
    </row>
    <row r="58" spans="1:16" ht="15" customHeight="1">
      <c r="A58" s="50"/>
      <c r="B58" s="3"/>
      <c r="C58" s="3"/>
      <c r="D58" s="3"/>
      <c r="E58" s="3"/>
      <c r="F58" s="3"/>
      <c r="G58" s="3"/>
      <c r="H58" s="52"/>
      <c r="I58" s="50"/>
      <c r="J58" s="3"/>
      <c r="K58" s="3"/>
      <c r="L58" s="3"/>
      <c r="M58" s="3"/>
      <c r="N58" s="3"/>
      <c r="O58" s="3"/>
      <c r="P58" s="72"/>
    </row>
    <row r="59" spans="1:16" ht="2.25" customHeight="1">
      <c r="A59" s="10"/>
      <c r="B59" s="10"/>
      <c r="C59" s="10"/>
      <c r="D59" s="10"/>
      <c r="E59" s="10"/>
      <c r="F59" s="10"/>
      <c r="G59" s="10"/>
      <c r="H59" s="10"/>
      <c r="I59" s="75"/>
      <c r="J59" s="10"/>
      <c r="K59" s="10"/>
      <c r="L59" s="10"/>
      <c r="M59" s="10"/>
      <c r="N59" s="10"/>
      <c r="O59" s="10"/>
      <c r="P59" s="10"/>
    </row>
    <row r="60" spans="1:16" ht="2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ht="2.2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1:16" ht="2.2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1:16" ht="2.2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ht="12.7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</row>
    <row r="66" spans="1:16" ht="18">
      <c r="A66" s="45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3"/>
      <c r="N66" s="3"/>
      <c r="O66" s="3"/>
      <c r="P66" s="72"/>
    </row>
    <row r="67" spans="1:16" s="137" customFormat="1" ht="12.75">
      <c r="A67" s="133"/>
      <c r="B67" s="134"/>
      <c r="C67" s="134"/>
      <c r="D67" s="134"/>
      <c r="E67" s="134"/>
      <c r="F67" s="134"/>
      <c r="G67" s="134"/>
      <c r="H67" s="135"/>
      <c r="I67" s="134"/>
      <c r="J67" s="134"/>
      <c r="K67" s="134"/>
      <c r="L67" s="134"/>
      <c r="M67" s="134"/>
      <c r="N67" s="134"/>
      <c r="O67" s="134"/>
      <c r="P67" s="136"/>
    </row>
    <row r="68" spans="1:16" ht="13.5" thickBot="1">
      <c r="A68" s="46" t="s">
        <v>9</v>
      </c>
      <c r="B68" s="104"/>
      <c r="C68" s="140">
        <f>$X$98</f>
        <v>8</v>
      </c>
      <c r="D68" s="148" t="str">
        <f>$Z$98</f>
        <v>:</v>
      </c>
      <c r="E68" s="140">
        <f>$AA$98</f>
      </c>
      <c r="F68" s="48">
        <f>$AB$98</f>
        <v>5</v>
      </c>
      <c r="G68" s="154" t="str">
        <f>$AC$98</f>
        <v>=</v>
      </c>
      <c r="H68" s="73"/>
      <c r="I68" s="46" t="s">
        <v>10</v>
      </c>
      <c r="J68" s="104"/>
      <c r="K68" s="140">
        <f>$AF$98</f>
        <v>6</v>
      </c>
      <c r="L68" s="148" t="str">
        <f>$AH$98</f>
        <v>:</v>
      </c>
      <c r="M68" s="140">
        <f>$AI$98</f>
      </c>
      <c r="N68" s="48">
        <f>$AJ$98</f>
        <v>6</v>
      </c>
      <c r="O68" s="154" t="str">
        <f>$AK$98</f>
        <v>=</v>
      </c>
      <c r="P68" s="73"/>
    </row>
    <row r="69" spans="1:16" ht="12.75" customHeight="1">
      <c r="A69" s="49"/>
      <c r="B69" s="114"/>
      <c r="C69" s="141"/>
      <c r="D69" s="149"/>
      <c r="E69" s="141"/>
      <c r="F69" s="7">
        <f>$AB$99</f>
        <v>10</v>
      </c>
      <c r="G69" s="155"/>
      <c r="H69" s="11"/>
      <c r="I69" s="49"/>
      <c r="J69" s="114"/>
      <c r="K69" s="141"/>
      <c r="L69" s="149"/>
      <c r="M69" s="141"/>
      <c r="N69" s="7">
        <f>$AJ$99</f>
        <v>12</v>
      </c>
      <c r="O69" s="155"/>
      <c r="P69" s="11"/>
    </row>
    <row r="70" spans="1:16" ht="12.75" customHeight="1">
      <c r="A70" s="49"/>
      <c r="B70" s="114"/>
      <c r="C70" s="114"/>
      <c r="D70" s="159">
        <f>$AA$100</f>
        <v>16</v>
      </c>
      <c r="E70" s="7">
        <f>$AB$100</f>
      </c>
      <c r="F70" s="114"/>
      <c r="G70" s="10"/>
      <c r="H70" s="55">
        <f>$AD$98</f>
        <v>0</v>
      </c>
      <c r="I70" s="49"/>
      <c r="J70" s="114"/>
      <c r="K70" s="114"/>
      <c r="L70" s="159">
        <f>$AI$100</f>
        <v>12</v>
      </c>
      <c r="M70" s="7">
        <f>$AJ$100</f>
      </c>
      <c r="N70" s="114"/>
      <c r="O70" s="10"/>
      <c r="P70" s="55">
        <f>$AL$98</f>
        <v>0</v>
      </c>
    </row>
    <row r="71" spans="1:16" ht="13.5" thickBot="1">
      <c r="A71" s="49"/>
      <c r="B71" s="114"/>
      <c r="C71" s="114"/>
      <c r="D71" s="160"/>
      <c r="E71" s="14">
        <f>$AB$101</f>
      </c>
      <c r="F71" s="114"/>
      <c r="G71" s="10"/>
      <c r="H71" s="11"/>
      <c r="I71" s="49"/>
      <c r="J71" s="114"/>
      <c r="K71" s="114"/>
      <c r="L71" s="160"/>
      <c r="M71" s="14">
        <f>$AJ$101</f>
      </c>
      <c r="N71" s="114"/>
      <c r="O71" s="10"/>
      <c r="P71" s="55"/>
    </row>
    <row r="72" spans="1:16" ht="16.5" thickTop="1">
      <c r="A72" s="50"/>
      <c r="B72" s="51"/>
      <c r="C72" s="3"/>
      <c r="D72" s="51"/>
      <c r="E72" s="3"/>
      <c r="F72" s="15"/>
      <c r="G72" s="3"/>
      <c r="H72" s="52"/>
      <c r="I72" s="53"/>
      <c r="J72" s="3"/>
      <c r="K72" s="3"/>
      <c r="L72" s="3"/>
      <c r="M72" s="3"/>
      <c r="N72" s="54"/>
      <c r="O72" s="3"/>
      <c r="P72" s="72"/>
    </row>
    <row r="73" spans="1:16" ht="13.5" thickBot="1">
      <c r="A73" s="46" t="s">
        <v>12</v>
      </c>
      <c r="B73" s="104"/>
      <c r="C73" s="140">
        <f>$X$103</f>
        <v>8</v>
      </c>
      <c r="D73" s="148" t="str">
        <f>$Z$103</f>
        <v>:</v>
      </c>
      <c r="E73" s="140">
        <f>$AA$103</f>
      </c>
      <c r="F73" s="48">
        <f>$AB$103</f>
        <v>8</v>
      </c>
      <c r="G73" s="154" t="str">
        <f>$AC$103</f>
        <v>=</v>
      </c>
      <c r="H73" s="73"/>
      <c r="I73" s="46" t="s">
        <v>13</v>
      </c>
      <c r="J73" s="104"/>
      <c r="K73" s="140">
        <f>$AF$103</f>
        <v>5</v>
      </c>
      <c r="L73" s="148" t="str">
        <f>$AH$103</f>
        <v>:</v>
      </c>
      <c r="M73" s="140">
        <f>$AI$103</f>
      </c>
      <c r="N73" s="48">
        <f>$AJ$103</f>
        <v>3</v>
      </c>
      <c r="O73" s="56" t="str">
        <f>$AK$103</f>
        <v>=</v>
      </c>
      <c r="P73" s="73"/>
    </row>
    <row r="74" spans="1:16" ht="12.75" customHeight="1">
      <c r="A74" s="49"/>
      <c r="B74" s="114"/>
      <c r="C74" s="141"/>
      <c r="D74" s="149"/>
      <c r="E74" s="141"/>
      <c r="F74" s="7">
        <f>$AB$104</f>
        <v>9</v>
      </c>
      <c r="G74" s="155"/>
      <c r="H74" s="74"/>
      <c r="I74" s="49"/>
      <c r="J74" s="114"/>
      <c r="K74" s="141"/>
      <c r="L74" s="149"/>
      <c r="M74" s="141"/>
      <c r="N74" s="7">
        <f>$AJ$104</f>
        <v>6</v>
      </c>
      <c r="O74" s="6"/>
      <c r="P74" s="11"/>
    </row>
    <row r="75" spans="1:16" ht="12.75" customHeight="1">
      <c r="A75" s="49"/>
      <c r="B75" s="114"/>
      <c r="C75" s="114"/>
      <c r="D75" s="147">
        <f>$AA$105</f>
        <v>9</v>
      </c>
      <c r="E75" s="7">
        <f>$AB$105</f>
      </c>
      <c r="F75" s="114"/>
      <c r="G75" s="10"/>
      <c r="H75" s="55">
        <f>$AD$103</f>
        <v>0</v>
      </c>
      <c r="I75" s="49"/>
      <c r="J75" s="114"/>
      <c r="K75" s="114"/>
      <c r="L75" s="147">
        <f>$AI$105</f>
        <v>10</v>
      </c>
      <c r="M75" s="7">
        <f>$AJ$105</f>
      </c>
      <c r="N75" s="114"/>
      <c r="O75" s="10"/>
      <c r="P75" s="55">
        <f>$AL$103</f>
        <v>0</v>
      </c>
    </row>
    <row r="76" spans="1:16" ht="13.5" thickBot="1">
      <c r="A76" s="49"/>
      <c r="B76" s="114"/>
      <c r="C76" s="114"/>
      <c r="D76" s="158"/>
      <c r="E76" s="14">
        <f>$AB$106</f>
      </c>
      <c r="F76" s="114"/>
      <c r="G76" s="10"/>
      <c r="H76" s="11"/>
      <c r="I76" s="49"/>
      <c r="J76" s="114"/>
      <c r="K76" s="114"/>
      <c r="L76" s="158"/>
      <c r="M76" s="14">
        <f>$AJ$106</f>
      </c>
      <c r="N76" s="114"/>
      <c r="O76" s="10"/>
      <c r="P76" s="55"/>
    </row>
    <row r="77" spans="1:16" ht="16.5" thickTop="1">
      <c r="A77" s="50"/>
      <c r="B77" s="51"/>
      <c r="C77" s="3"/>
      <c r="D77" s="51"/>
      <c r="E77" s="3"/>
      <c r="F77" s="15"/>
      <c r="G77" s="3"/>
      <c r="H77" s="52"/>
      <c r="I77" s="53"/>
      <c r="J77" s="3"/>
      <c r="K77" s="3"/>
      <c r="L77" s="3"/>
      <c r="M77" s="3"/>
      <c r="N77" s="54"/>
      <c r="O77" s="3"/>
      <c r="P77" s="72"/>
    </row>
    <row r="78" spans="1:16" ht="13.5" thickBot="1">
      <c r="A78" s="46" t="s">
        <v>14</v>
      </c>
      <c r="B78" s="104"/>
      <c r="C78" s="140">
        <f>$X$108</f>
        <v>6</v>
      </c>
      <c r="D78" s="148" t="str">
        <f>$Z$108</f>
        <v>:</v>
      </c>
      <c r="E78" s="140">
        <f>$AA$108</f>
      </c>
      <c r="F78" s="48">
        <f>$AB$108</f>
        <v>5</v>
      </c>
      <c r="G78" s="154" t="str">
        <f>$AC$108</f>
        <v>=</v>
      </c>
      <c r="H78" s="73"/>
      <c r="I78" s="46" t="s">
        <v>15</v>
      </c>
      <c r="J78" s="104"/>
      <c r="K78" s="140">
        <f>$AF$108</f>
        <v>3</v>
      </c>
      <c r="L78" s="148" t="str">
        <f>$AH$108</f>
        <v>:</v>
      </c>
      <c r="M78" s="140">
        <f>$AI$108</f>
      </c>
      <c r="N78" s="48">
        <f>$AJ$108</f>
        <v>8</v>
      </c>
      <c r="O78" s="154" t="str">
        <f>$AK$108</f>
        <v>=</v>
      </c>
      <c r="P78" s="73"/>
    </row>
    <row r="79" spans="1:22" ht="12.75" customHeight="1">
      <c r="A79" s="49"/>
      <c r="B79" s="114"/>
      <c r="C79" s="141"/>
      <c r="D79" s="149"/>
      <c r="E79" s="141"/>
      <c r="F79" s="7">
        <f>$AB$109</f>
        <v>6</v>
      </c>
      <c r="G79" s="155"/>
      <c r="H79" s="11"/>
      <c r="I79" s="49"/>
      <c r="J79" s="114"/>
      <c r="K79" s="141"/>
      <c r="L79" s="149"/>
      <c r="M79" s="141"/>
      <c r="N79" s="7">
        <f>$AJ$109</f>
        <v>11</v>
      </c>
      <c r="O79" s="155"/>
      <c r="P79" s="11"/>
      <c r="V79">
        <v>0</v>
      </c>
    </row>
    <row r="80" spans="1:16" ht="12.75" customHeight="1">
      <c r="A80" s="49"/>
      <c r="B80" s="114"/>
      <c r="C80" s="114"/>
      <c r="D80" s="147">
        <f>$AA$110</f>
        <v>7</v>
      </c>
      <c r="E80" s="7">
        <f>$AB$110</f>
        <v>1</v>
      </c>
      <c r="F80" s="114"/>
      <c r="G80" s="10"/>
      <c r="H80" s="55">
        <f>$AD$108</f>
        <v>1</v>
      </c>
      <c r="I80" s="49"/>
      <c r="J80" s="114"/>
      <c r="K80" s="114"/>
      <c r="L80" s="147">
        <f>$AI$110</f>
        <v>4</v>
      </c>
      <c r="M80" s="7">
        <f>$AJ$110</f>
        <v>1</v>
      </c>
      <c r="N80" s="114"/>
      <c r="O80" s="10"/>
      <c r="P80" s="55">
        <f>$AL$108</f>
        <v>1</v>
      </c>
    </row>
    <row r="81" spans="1:16" ht="13.5" thickBot="1">
      <c r="A81" s="49"/>
      <c r="B81" s="114"/>
      <c r="C81" s="114"/>
      <c r="D81" s="158"/>
      <c r="E81" s="14">
        <f>$AB$111</f>
        <v>5</v>
      </c>
      <c r="F81" s="114"/>
      <c r="G81" s="10"/>
      <c r="H81" s="11"/>
      <c r="I81" s="49"/>
      <c r="J81" s="114"/>
      <c r="K81" s="114"/>
      <c r="L81" s="158"/>
      <c r="M81" s="14">
        <f>$AJ$111</f>
        <v>8</v>
      </c>
      <c r="N81" s="114"/>
      <c r="O81" s="10"/>
      <c r="P81" s="55"/>
    </row>
    <row r="82" spans="1:16" ht="16.5" thickTop="1">
      <c r="A82" s="50"/>
      <c r="B82" s="51"/>
      <c r="C82" s="3"/>
      <c r="D82" s="51"/>
      <c r="E82" s="3"/>
      <c r="F82" s="15"/>
      <c r="G82" s="3"/>
      <c r="H82" s="52"/>
      <c r="I82" s="53"/>
      <c r="J82" s="3"/>
      <c r="K82" s="3"/>
      <c r="L82" s="3"/>
      <c r="M82" s="3"/>
      <c r="N82" s="54"/>
      <c r="O82" s="3"/>
      <c r="P82" s="72"/>
    </row>
    <row r="83" spans="1:16" ht="13.5" thickBot="1">
      <c r="A83" s="46" t="s">
        <v>16</v>
      </c>
      <c r="B83" s="104"/>
      <c r="C83" s="140">
        <f>$X$113</f>
        <v>6</v>
      </c>
      <c r="D83" s="148" t="str">
        <f>$Z$113</f>
        <v>:</v>
      </c>
      <c r="E83" s="140">
        <f>$AA$113</f>
      </c>
      <c r="F83" s="48">
        <f>$AB$113</f>
        <v>8</v>
      </c>
      <c r="G83" s="154" t="str">
        <f>$AC$113</f>
        <v>=</v>
      </c>
      <c r="H83" s="73"/>
      <c r="I83" s="46" t="s">
        <v>17</v>
      </c>
      <c r="J83" s="104"/>
      <c r="K83" s="140">
        <f>$AF$113</f>
        <v>8</v>
      </c>
      <c r="L83" s="148" t="str">
        <f>$AH$113</f>
        <v>:</v>
      </c>
      <c r="M83" s="140">
        <f>$AI$113</f>
      </c>
      <c r="N83" s="48">
        <f>$AJ$113</f>
        <v>2</v>
      </c>
      <c r="O83" s="154" t="str">
        <f>$AK$113</f>
        <v>=</v>
      </c>
      <c r="P83" s="73"/>
    </row>
    <row r="84" spans="1:16" ht="12.75" customHeight="1">
      <c r="A84" s="49"/>
      <c r="B84" s="114"/>
      <c r="C84" s="141"/>
      <c r="D84" s="149"/>
      <c r="E84" s="141"/>
      <c r="F84" s="7">
        <f>$AB$114</f>
        <v>9</v>
      </c>
      <c r="G84" s="155"/>
      <c r="H84" s="11"/>
      <c r="I84" s="49"/>
      <c r="J84" s="114"/>
      <c r="K84" s="141"/>
      <c r="L84" s="149"/>
      <c r="M84" s="141"/>
      <c r="N84" s="7">
        <f>$AJ$114</f>
        <v>7</v>
      </c>
      <c r="O84" s="155"/>
      <c r="P84" s="11"/>
    </row>
    <row r="85" spans="1:16" ht="12.75" customHeight="1">
      <c r="A85" s="49"/>
      <c r="B85" s="114"/>
      <c r="C85" s="114"/>
      <c r="D85" s="147">
        <f>$AA$115</f>
        <v>6</v>
      </c>
      <c r="E85" s="7">
        <f>$AB$115</f>
        <v>3</v>
      </c>
      <c r="F85" s="114"/>
      <c r="G85" s="10"/>
      <c r="H85" s="55">
        <f>$AD$113</f>
        <v>3</v>
      </c>
      <c r="I85" s="49"/>
      <c r="J85" s="114"/>
      <c r="K85" s="114"/>
      <c r="L85" s="147">
        <f>$AI$115</f>
        <v>28</v>
      </c>
      <c r="M85" s="7">
        <f>$AJ$115</f>
      </c>
      <c r="N85" s="114"/>
      <c r="O85" s="10"/>
      <c r="P85" s="55">
        <f>$AL$113</f>
        <v>0</v>
      </c>
    </row>
    <row r="86" spans="1:16" ht="13.5" thickBot="1">
      <c r="A86" s="49"/>
      <c r="B86" s="114"/>
      <c r="C86" s="114"/>
      <c r="D86" s="158"/>
      <c r="E86" s="14">
        <f>$AB$116</f>
        <v>4</v>
      </c>
      <c r="F86" s="114"/>
      <c r="G86" s="10"/>
      <c r="H86" s="11"/>
      <c r="I86" s="49"/>
      <c r="J86" s="114"/>
      <c r="K86" s="114"/>
      <c r="L86" s="158"/>
      <c r="M86" s="14">
        <f>$AJ$116</f>
      </c>
      <c r="N86" s="114"/>
      <c r="O86" s="10"/>
      <c r="P86" s="55"/>
    </row>
    <row r="87" spans="1:16" ht="16.5" thickTop="1">
      <c r="A87" s="50"/>
      <c r="B87" s="51"/>
      <c r="C87" s="3"/>
      <c r="D87" s="51"/>
      <c r="E87" s="3"/>
      <c r="F87" s="15"/>
      <c r="G87" s="3"/>
      <c r="H87" s="52"/>
      <c r="I87" s="53"/>
      <c r="J87" s="3"/>
      <c r="K87" s="3"/>
      <c r="L87" s="3"/>
      <c r="M87" s="3"/>
      <c r="N87" s="54"/>
      <c r="O87" s="3"/>
      <c r="P87" s="72"/>
    </row>
    <row r="88" spans="1:16" ht="13.5" thickBot="1">
      <c r="A88" s="46" t="s">
        <v>18</v>
      </c>
      <c r="B88" s="104"/>
      <c r="C88" s="140">
        <f>$X$118</f>
        <v>3</v>
      </c>
      <c r="D88" s="148" t="str">
        <f>$Z$118</f>
        <v>:</v>
      </c>
      <c r="E88" s="140">
        <f>$AA$118</f>
      </c>
      <c r="F88" s="48">
        <f>$AB$118</f>
        <v>8</v>
      </c>
      <c r="G88" s="154" t="str">
        <f>$AC$118</f>
        <v>=</v>
      </c>
      <c r="H88" s="73"/>
      <c r="I88" s="46" t="s">
        <v>19</v>
      </c>
      <c r="J88" s="104"/>
      <c r="K88" s="140">
        <f>$AF$118</f>
        <v>8</v>
      </c>
      <c r="L88" s="148" t="str">
        <f>$AH$118</f>
        <v>:</v>
      </c>
      <c r="M88" s="140">
        <f>$AI$118</f>
      </c>
      <c r="N88" s="48">
        <f>$AJ$118</f>
        <v>1</v>
      </c>
      <c r="O88" s="154" t="str">
        <f>$AK$118</f>
        <v>=</v>
      </c>
      <c r="P88" s="73"/>
    </row>
    <row r="89" spans="1:16" ht="12.75" customHeight="1">
      <c r="A89" s="49"/>
      <c r="B89" s="114"/>
      <c r="C89" s="141"/>
      <c r="D89" s="149"/>
      <c r="E89" s="141"/>
      <c r="F89" s="7">
        <f>$AB$119</f>
        <v>9</v>
      </c>
      <c r="G89" s="155"/>
      <c r="H89" s="11"/>
      <c r="I89" s="49"/>
      <c r="J89" s="114"/>
      <c r="K89" s="141"/>
      <c r="L89" s="149"/>
      <c r="M89" s="141"/>
      <c r="N89" s="7">
        <f>$AJ$119</f>
        <v>5</v>
      </c>
      <c r="O89" s="155"/>
      <c r="P89" s="11"/>
    </row>
    <row r="90" spans="1:16" ht="12.75" customHeight="1">
      <c r="A90" s="49"/>
      <c r="B90" s="114"/>
      <c r="C90" s="114"/>
      <c r="D90" s="147">
        <f>$AA$120</f>
        <v>3</v>
      </c>
      <c r="E90" s="7">
        <f>$AB$120</f>
        <v>3</v>
      </c>
      <c r="F90" s="114"/>
      <c r="G90" s="10"/>
      <c r="H90" s="55">
        <f>$AD$118</f>
        <v>3</v>
      </c>
      <c r="I90" s="49"/>
      <c r="J90" s="114"/>
      <c r="K90" s="114"/>
      <c r="L90" s="147">
        <f>$AI$120</f>
        <v>40</v>
      </c>
      <c r="M90" s="7">
        <f>$AJ$120</f>
      </c>
      <c r="N90" s="114"/>
      <c r="O90" s="10"/>
      <c r="P90" s="55">
        <f>$AL$118</f>
        <v>0</v>
      </c>
    </row>
    <row r="91" spans="1:16" ht="12.75" customHeight="1" thickBot="1">
      <c r="A91" s="49"/>
      <c r="B91" s="114"/>
      <c r="C91" s="114"/>
      <c r="D91" s="158"/>
      <c r="E91" s="14">
        <f>$AB$121</f>
        <v>8</v>
      </c>
      <c r="F91" s="114"/>
      <c r="G91" s="10"/>
      <c r="H91" s="11"/>
      <c r="I91" s="49"/>
      <c r="J91" s="114"/>
      <c r="K91" s="114"/>
      <c r="L91" s="158"/>
      <c r="M91" s="14">
        <f>$AJ$121</f>
      </c>
      <c r="N91" s="114"/>
      <c r="O91" s="10"/>
      <c r="P91" s="55"/>
    </row>
    <row r="92" spans="1:16" ht="16.5" thickTop="1">
      <c r="A92" s="50"/>
      <c r="B92" s="51"/>
      <c r="C92" s="3"/>
      <c r="D92" s="51"/>
      <c r="E92" s="3"/>
      <c r="F92" s="15"/>
      <c r="G92" s="3"/>
      <c r="H92" s="52"/>
      <c r="I92" s="53"/>
      <c r="J92" s="3"/>
      <c r="K92" s="3"/>
      <c r="L92" s="3"/>
      <c r="M92" s="3"/>
      <c r="N92" s="54"/>
      <c r="O92" s="3"/>
      <c r="P92" s="72"/>
    </row>
    <row r="93" spans="1:16" ht="13.5" thickBot="1">
      <c r="A93" s="46" t="s">
        <v>20</v>
      </c>
      <c r="B93" s="104"/>
      <c r="C93" s="140">
        <f>$X$123</f>
        <v>5</v>
      </c>
      <c r="D93" s="148" t="str">
        <f>$Z$123</f>
        <v>:</v>
      </c>
      <c r="E93" s="140">
        <f>$AA$123</f>
      </c>
      <c r="F93" s="48">
        <f>$AB$123</f>
        <v>5</v>
      </c>
      <c r="G93" s="154" t="str">
        <f>$AC$123</f>
        <v>=</v>
      </c>
      <c r="H93" s="73"/>
      <c r="I93" s="46" t="s">
        <v>21</v>
      </c>
      <c r="J93" s="104"/>
      <c r="K93" s="140">
        <f>$AF$123</f>
        <v>8</v>
      </c>
      <c r="L93" s="148" t="str">
        <f>$AH$123</f>
        <v>:</v>
      </c>
      <c r="M93" s="140">
        <f>$AI$123</f>
      </c>
      <c r="N93" s="48">
        <f>$AJ$123</f>
        <v>3</v>
      </c>
      <c r="O93" s="154" t="str">
        <f>$AK$123</f>
        <v>=</v>
      </c>
      <c r="P93" s="73"/>
    </row>
    <row r="94" spans="1:16" ht="12.75">
      <c r="A94" s="49"/>
      <c r="B94" s="114"/>
      <c r="C94" s="141"/>
      <c r="D94" s="149"/>
      <c r="E94" s="141"/>
      <c r="F94" s="7">
        <f>$AB$124</f>
        <v>11</v>
      </c>
      <c r="G94" s="155"/>
      <c r="H94" s="11"/>
      <c r="I94" s="49"/>
      <c r="J94" s="114"/>
      <c r="K94" s="141"/>
      <c r="L94" s="149"/>
      <c r="M94" s="141"/>
      <c r="N94" s="7">
        <f>$AJ$124</f>
        <v>10</v>
      </c>
      <c r="O94" s="155"/>
      <c r="P94" s="11"/>
    </row>
    <row r="95" spans="1:16" ht="12.75">
      <c r="A95" s="49"/>
      <c r="B95" s="114"/>
      <c r="C95" s="114"/>
      <c r="D95" s="147">
        <f>$AA$125</f>
        <v>11</v>
      </c>
      <c r="E95" s="7">
        <f>$AB$125</f>
      </c>
      <c r="F95" s="114"/>
      <c r="G95" s="10"/>
      <c r="H95" s="55">
        <f>$AD$123</f>
        <v>0</v>
      </c>
      <c r="I95" s="49"/>
      <c r="J95" s="114"/>
      <c r="K95" s="114"/>
      <c r="L95" s="147">
        <f>$AI$125</f>
        <v>26</v>
      </c>
      <c r="M95" s="7">
        <f>$AJ$125</f>
        <v>2</v>
      </c>
      <c r="N95" s="114"/>
      <c r="O95" s="10"/>
      <c r="P95" s="55">
        <f>$AL$123</f>
        <v>2</v>
      </c>
    </row>
    <row r="96" spans="1:77" ht="13.5" thickBot="1">
      <c r="A96" s="49"/>
      <c r="B96" s="114"/>
      <c r="C96" s="114"/>
      <c r="D96" s="158"/>
      <c r="E96" s="138">
        <f>$AB$126</f>
      </c>
      <c r="F96" s="114"/>
      <c r="G96" s="10"/>
      <c r="H96" s="11"/>
      <c r="I96" s="49"/>
      <c r="J96" s="114"/>
      <c r="K96" s="114"/>
      <c r="L96" s="158"/>
      <c r="M96" s="14">
        <f>$AJ$126</f>
        <v>3</v>
      </c>
      <c r="N96" s="114"/>
      <c r="O96" s="10"/>
      <c r="P96" s="55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13.5" thickTop="1">
      <c r="A97" s="50"/>
      <c r="B97" s="3"/>
      <c r="C97" s="3"/>
      <c r="D97" s="3"/>
      <c r="E97" s="3"/>
      <c r="F97" s="15"/>
      <c r="G97" s="3"/>
      <c r="H97" s="52"/>
      <c r="I97" s="50"/>
      <c r="J97" s="3"/>
      <c r="K97" s="3"/>
      <c r="L97" s="3"/>
      <c r="M97" s="3"/>
      <c r="N97" s="15"/>
      <c r="O97" s="3"/>
      <c r="P97" s="72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13.5" thickBot="1">
      <c r="A98" s="46" t="s">
        <v>22</v>
      </c>
      <c r="B98" s="104"/>
      <c r="C98" s="140">
        <f>$X$128</f>
        <v>3</v>
      </c>
      <c r="D98" s="148" t="str">
        <f>$Z$128</f>
        <v>:</v>
      </c>
      <c r="E98" s="140">
        <f>$AA$128</f>
      </c>
      <c r="F98" s="48">
        <f>$AB$128</f>
        <v>7</v>
      </c>
      <c r="G98" s="154" t="str">
        <f>$AC$128</f>
        <v>=</v>
      </c>
      <c r="H98" s="73"/>
      <c r="I98" s="46" t="s">
        <v>23</v>
      </c>
      <c r="J98" s="104"/>
      <c r="K98" s="140">
        <f>$AF$128</f>
        <v>9</v>
      </c>
      <c r="L98" s="148" t="str">
        <f>$AH$128</f>
        <v>:</v>
      </c>
      <c r="M98" s="140">
        <f>$AI$128</f>
      </c>
      <c r="N98" s="48">
        <f>$AJ$128</f>
        <v>7</v>
      </c>
      <c r="O98" s="154" t="str">
        <f>$AK$128</f>
        <v>=</v>
      </c>
      <c r="P98" s="73"/>
      <c r="W98" s="16" t="s">
        <v>9</v>
      </c>
      <c r="X98" s="17">
        <f>IF(BG13=0,"",INT(BG13))</f>
        <v>8</v>
      </c>
      <c r="Y98" s="17">
        <f>BH13</f>
        <v>2</v>
      </c>
      <c r="Z98" s="150" t="str">
        <f>BI13</f>
        <v>:</v>
      </c>
      <c r="AA98" s="18">
        <f>IF(BJ13=0,"",INT(BJ13))</f>
      </c>
      <c r="AB98" s="19">
        <f>BK13</f>
        <v>5</v>
      </c>
      <c r="AC98" s="19" t="s">
        <v>8</v>
      </c>
      <c r="AD98" s="20">
        <f>VALUE(LEFT(TEXT(AD100,"???/???"),3))</f>
        <v>0</v>
      </c>
      <c r="AE98" s="20" t="s">
        <v>10</v>
      </c>
      <c r="AF98" s="19">
        <f>IF(BO13=0,"",INT(BO13))</f>
        <v>6</v>
      </c>
      <c r="AG98" s="19">
        <f>BP13</f>
        <v>7</v>
      </c>
      <c r="AH98" s="19" t="str">
        <f>BQ13</f>
        <v>:</v>
      </c>
      <c r="AI98" s="19">
        <f>IF(BR13=0,"",INT(BR13))</f>
      </c>
      <c r="AJ98" s="19">
        <f>BS13</f>
        <v>6</v>
      </c>
      <c r="AK98" s="21" t="s">
        <v>8</v>
      </c>
      <c r="AL98" s="21">
        <f>VALUE(LEFT(TEXT(AL100,"???/???"),3))</f>
        <v>0</v>
      </c>
      <c r="AM98" s="21"/>
      <c r="AN98" s="21"/>
      <c r="AO98" s="21"/>
      <c r="AP98" s="22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12.75">
      <c r="A99" s="49"/>
      <c r="B99" s="114"/>
      <c r="C99" s="141"/>
      <c r="D99" s="149"/>
      <c r="E99" s="141"/>
      <c r="F99" s="7">
        <f>$AB$129</f>
        <v>8</v>
      </c>
      <c r="G99" s="155"/>
      <c r="H99" s="11"/>
      <c r="I99" s="49"/>
      <c r="J99" s="114"/>
      <c r="K99" s="141"/>
      <c r="L99" s="149"/>
      <c r="M99" s="141"/>
      <c r="N99" s="7">
        <f>$AJ$129</f>
        <v>8</v>
      </c>
      <c r="O99" s="155"/>
      <c r="P99" s="11"/>
      <c r="W99" s="23"/>
      <c r="X99" s="24"/>
      <c r="Y99" s="24">
        <f>BH14</f>
        <v>5</v>
      </c>
      <c r="Z99" s="151"/>
      <c r="AA99" s="18"/>
      <c r="AB99" s="19">
        <f>BK14</f>
        <v>10</v>
      </c>
      <c r="AC99" s="19"/>
      <c r="AD99" s="19">
        <f>VALUE(RIGHT(TEXT(AD100,"???/???"),3))</f>
        <v>1</v>
      </c>
      <c r="AE99" s="25"/>
      <c r="AF99" s="19"/>
      <c r="AG99" s="25">
        <f>BP14</f>
        <v>9</v>
      </c>
      <c r="AH99" s="19"/>
      <c r="AI99" s="25"/>
      <c r="AJ99" s="19">
        <f>BS14</f>
        <v>12</v>
      </c>
      <c r="AK99" s="21"/>
      <c r="AL99" s="21">
        <f>VALUE(RIGHT(TEXT(AL100,"???/???"),3))</f>
        <v>1</v>
      </c>
      <c r="AM99" s="21"/>
      <c r="AN99" s="21"/>
      <c r="AO99" s="21">
        <f>BX14</f>
        <v>0</v>
      </c>
      <c r="AP99" s="22">
        <f>BY14</f>
        <v>5</v>
      </c>
      <c r="AQ99" s="156" t="str">
        <f>BZ14</f>
        <v>+</v>
      </c>
      <c r="AR99" s="156">
        <f>CA14</f>
        <v>8</v>
      </c>
      <c r="AS99" s="26">
        <f>CB14</f>
        <v>2</v>
      </c>
      <c r="AT99" s="26"/>
      <c r="AU99" s="27"/>
      <c r="AV99" s="28"/>
      <c r="AW99" s="156">
        <f>CF14</f>
        <v>0</v>
      </c>
      <c r="AX99" s="26">
        <f>CG14</f>
        <v>6</v>
      </c>
      <c r="AY99" s="156" t="str">
        <f>CH14</f>
        <v>+</v>
      </c>
      <c r="AZ99" s="156">
        <f>CI14</f>
        <v>6</v>
      </c>
      <c r="BA99" s="26">
        <f>CJ14</f>
        <v>7</v>
      </c>
      <c r="BB99" s="26"/>
      <c r="BC99" s="27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12.75">
      <c r="A100" s="49"/>
      <c r="B100" s="114"/>
      <c r="C100" s="114"/>
      <c r="D100" s="147">
        <f>$AA$130</f>
        <v>3</v>
      </c>
      <c r="E100" s="7">
        <f>$AB$130</f>
        <v>3</v>
      </c>
      <c r="F100" s="114"/>
      <c r="G100" s="10"/>
      <c r="H100" s="55">
        <f>$AD$128</f>
        <v>3</v>
      </c>
      <c r="I100" s="49"/>
      <c r="J100" s="114"/>
      <c r="K100" s="114"/>
      <c r="L100" s="147">
        <f>$AI$130</f>
        <v>10</v>
      </c>
      <c r="M100" s="7">
        <f>$AJ$130</f>
        <v>2</v>
      </c>
      <c r="N100" s="114"/>
      <c r="O100" s="10"/>
      <c r="P100" s="55">
        <f>$AL$128</f>
        <v>2</v>
      </c>
      <c r="W100" s="23"/>
      <c r="X100" s="29">
        <f>IF(X98&lt;&gt;"",((X98)*AB99),(AB99))</f>
        <v>80</v>
      </c>
      <c r="Y100" s="24"/>
      <c r="Z100" s="24">
        <f>IF(X100/X101&lt;-100,4,IF(X100/X101&lt;-10,3,IF(X100/X101&lt;-1,2,IF(X100/X101&lt;10,1,IF(X100/X101&lt;100,2,IF(X100/X101&lt;1000,3,IF(X100/X101&lt;10000,4,IF(X100/X101&lt;100000,5))))))))</f>
        <v>2</v>
      </c>
      <c r="AA100" s="18">
        <f>IF(AC100+AD100=0,INT(AC100),IF(AC100&lt;&gt;"0",INT(AC100),""))</f>
        <v>16</v>
      </c>
      <c r="AB100" s="19">
        <f>IF(AD98&lt;&gt;0,INT(AD98),"")</f>
      </c>
      <c r="AC100" s="19" t="str">
        <f>MID(Y101,1,Z100)</f>
        <v>16</v>
      </c>
      <c r="AD100" s="19">
        <f>Y101-AC100</f>
        <v>0</v>
      </c>
      <c r="AE100" s="25"/>
      <c r="AF100" s="29">
        <f>IF(AF98&lt;&gt;"",((AF98)*AJ99),(AJ99))</f>
        <v>72</v>
      </c>
      <c r="AG100" s="25"/>
      <c r="AH100" s="19">
        <f>IF(AF100/AF101&lt;-100,4,IF(AF100/AF101&lt;-10,3,IF(AF100/AF101&lt;-1,2,IF(AF100/AF101&lt;10,1,IF(AF100/AF101&lt;100,2,IF(AF100/AF101&lt;1000,3,IF(AF100/AF101&lt;10000,4,IF(AF100/AF101&lt;100000,5))))))))</f>
        <v>2</v>
      </c>
      <c r="AI100" s="25">
        <f>IF(AK100+AL100=0,INT(AK100),IF(AK100&lt;&gt;"0",INT(AK100),""))</f>
        <v>12</v>
      </c>
      <c r="AJ100" s="19">
        <f>IF(AL98&lt;&gt;0,INT(AL98),"")</f>
      </c>
      <c r="AK100" s="21" t="str">
        <f>MID(AG101,1,AH100)</f>
        <v>12</v>
      </c>
      <c r="AL100" s="21">
        <f>AG101-AK100</f>
        <v>0</v>
      </c>
      <c r="AM100" s="21"/>
      <c r="AN100" s="21"/>
      <c r="AO100" s="21"/>
      <c r="AP100" s="22">
        <f>IF(BY15=BY14,BY15+1,IF(BY15&lt;BY14,BY14+1,BY15))</f>
        <v>10</v>
      </c>
      <c r="AQ100" s="157"/>
      <c r="AR100" s="157"/>
      <c r="AS100" s="29">
        <f>IF(CB15=CB14,CB15+1,IF(CB15&lt;CB14,CB14+1,CB15))</f>
        <v>5</v>
      </c>
      <c r="AT100" s="29"/>
      <c r="AU100" s="30"/>
      <c r="AV100" s="31"/>
      <c r="AW100" s="157"/>
      <c r="AX100" s="29">
        <f>IF(CG15=CG14,CG15+1,IF(CG15&lt;CG14,CG14+1,CG15))</f>
        <v>12</v>
      </c>
      <c r="AY100" s="157"/>
      <c r="AZ100" s="157"/>
      <c r="BA100" s="29">
        <f>IF(CJ15=CJ14,CJ15+1,IF(CJ15&lt;CJ14,CJ14+1,CJ15))</f>
        <v>9</v>
      </c>
      <c r="BB100" s="29"/>
      <c r="BC100" s="30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16.5" thickBot="1">
      <c r="A101" s="49"/>
      <c r="B101" s="114"/>
      <c r="C101" s="114"/>
      <c r="D101" s="158"/>
      <c r="E101" s="14">
        <f>$AB$131</f>
        <v>7</v>
      </c>
      <c r="F101" s="114"/>
      <c r="G101" s="10"/>
      <c r="H101" s="11"/>
      <c r="I101" s="49"/>
      <c r="J101" s="114"/>
      <c r="K101" s="114"/>
      <c r="L101" s="158"/>
      <c r="M101" s="14">
        <f>$AJ$131</f>
        <v>7</v>
      </c>
      <c r="N101" s="114"/>
      <c r="O101" s="10"/>
      <c r="P101" s="55"/>
      <c r="W101" s="23"/>
      <c r="X101" s="24">
        <f>AB98</f>
        <v>5</v>
      </c>
      <c r="Y101" s="24">
        <f>X100/X101</f>
        <v>16</v>
      </c>
      <c r="Z101" s="24"/>
      <c r="AA101" s="18"/>
      <c r="AB101" s="19">
        <f>IF(AD98&lt;&gt;0,INT(AD99),"")</f>
      </c>
      <c r="AC101" s="19"/>
      <c r="AD101" s="19"/>
      <c r="AE101" s="19"/>
      <c r="AF101" s="24">
        <f>AJ98</f>
        <v>6</v>
      </c>
      <c r="AG101" s="19">
        <f>AF100/AF101</f>
        <v>12</v>
      </c>
      <c r="AH101" s="19"/>
      <c r="AI101" s="32"/>
      <c r="AJ101" s="19">
        <f>IF(AL98&lt;&gt;0,INT(AL99),"")</f>
      </c>
      <c r="AK101" s="21"/>
      <c r="AL101" s="21"/>
      <c r="AM101" s="21"/>
      <c r="AN101" s="21"/>
      <c r="AO101" s="21"/>
      <c r="AP101" s="22">
        <f>(AO99*AP100+AP99)/AP100</f>
        <v>0.5</v>
      </c>
      <c r="AQ101" s="29"/>
      <c r="AR101" s="29"/>
      <c r="AS101" s="29">
        <f>(AR99*AS100+AS99)/AS100</f>
        <v>8.4</v>
      </c>
      <c r="AT101" s="29"/>
      <c r="AU101" s="30"/>
      <c r="AV101" s="31"/>
      <c r="AW101" s="29"/>
      <c r="AX101" s="29">
        <f>(AW99*AX100+AX99)/AX100</f>
        <v>0.5</v>
      </c>
      <c r="AY101" s="29"/>
      <c r="AZ101" s="29"/>
      <c r="BA101" s="29">
        <f>(AZ99*BA100+BA99)/BA100</f>
        <v>6.777777777777778</v>
      </c>
      <c r="BB101" s="29"/>
      <c r="BC101" s="30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16.5" thickTop="1">
      <c r="A102" s="50"/>
      <c r="B102" s="3"/>
      <c r="C102" s="3"/>
      <c r="D102" s="3"/>
      <c r="E102" s="3"/>
      <c r="F102" s="15"/>
      <c r="G102" s="3"/>
      <c r="H102" s="52"/>
      <c r="I102" s="50"/>
      <c r="J102" s="3"/>
      <c r="K102" s="3"/>
      <c r="L102" s="3"/>
      <c r="M102" s="3"/>
      <c r="N102" s="15"/>
      <c r="O102" s="3"/>
      <c r="P102" s="72"/>
      <c r="W102" s="33"/>
      <c r="X102" s="34"/>
      <c r="Y102" s="34"/>
      <c r="Z102" s="34"/>
      <c r="AA102" s="18"/>
      <c r="AB102" s="19"/>
      <c r="AC102" s="19"/>
      <c r="AD102" s="19"/>
      <c r="AE102" s="19"/>
      <c r="AF102" s="19"/>
      <c r="AG102" s="19"/>
      <c r="AH102" s="19"/>
      <c r="AI102" s="32"/>
      <c r="AJ102" s="19"/>
      <c r="AK102" s="21"/>
      <c r="AL102" s="21"/>
      <c r="AM102" s="21"/>
      <c r="AN102" s="21"/>
      <c r="AO102" s="21"/>
      <c r="AP102" s="35"/>
      <c r="AQ102" s="29"/>
      <c r="AR102" s="29"/>
      <c r="AS102" s="29"/>
      <c r="AT102" s="29"/>
      <c r="AU102" s="30"/>
      <c r="AV102" s="31"/>
      <c r="AW102" s="29"/>
      <c r="AX102" s="29"/>
      <c r="AY102" s="29"/>
      <c r="AZ102" s="29"/>
      <c r="BA102" s="29"/>
      <c r="BB102" s="29"/>
      <c r="BC102" s="30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18.75" customHeight="1" thickBot="1">
      <c r="A103" s="46" t="s">
        <v>24</v>
      </c>
      <c r="B103" s="104"/>
      <c r="C103" s="140">
        <f>X133</f>
        <v>8</v>
      </c>
      <c r="D103" s="148" t="str">
        <f>$Z$133</f>
        <v>:</v>
      </c>
      <c r="E103" s="140">
        <f>AA133</f>
      </c>
      <c r="F103" s="48">
        <f>AB$133</f>
        <v>4</v>
      </c>
      <c r="G103" s="44" t="str">
        <f>$AC$128</f>
        <v>=</v>
      </c>
      <c r="H103" s="73"/>
      <c r="I103" s="46" t="s">
        <v>25</v>
      </c>
      <c r="J103" s="104"/>
      <c r="K103" s="140">
        <f>AF133</f>
        <v>7</v>
      </c>
      <c r="L103" s="148" t="str">
        <f>AH133</f>
        <v>:</v>
      </c>
      <c r="M103" s="140">
        <f>AI133</f>
      </c>
      <c r="N103" s="48">
        <f>AJ133</f>
        <v>3</v>
      </c>
      <c r="O103" s="44" t="str">
        <f>$AK$128</f>
        <v>=</v>
      </c>
      <c r="P103" s="73"/>
      <c r="W103" s="28" t="s">
        <v>12</v>
      </c>
      <c r="X103" s="17">
        <f>IF(BG18=0,"",INT(BG18))</f>
        <v>8</v>
      </c>
      <c r="Y103" s="17">
        <f>BH18</f>
        <v>6</v>
      </c>
      <c r="Z103" s="150" t="str">
        <f>BI18</f>
        <v>:</v>
      </c>
      <c r="AA103" s="18">
        <f>IF(BJ18=0,"",INT(BJ18))</f>
      </c>
      <c r="AB103" s="19">
        <f>BK18</f>
        <v>8</v>
      </c>
      <c r="AC103" s="19" t="s">
        <v>8</v>
      </c>
      <c r="AD103" s="19">
        <f>VALUE(LEFT(TEXT(AD105,"???/???"),3))</f>
        <v>0</v>
      </c>
      <c r="AE103" s="19" t="s">
        <v>13</v>
      </c>
      <c r="AF103" s="19">
        <f>IF(BO18=0,"",INT(BO18))</f>
        <v>5</v>
      </c>
      <c r="AG103" s="19">
        <f>BP18</f>
        <v>8</v>
      </c>
      <c r="AH103" s="19" t="str">
        <f>BQ18</f>
        <v>:</v>
      </c>
      <c r="AI103" s="32">
        <f>IF(BR18=0,"",INT(BR18))</f>
      </c>
      <c r="AJ103" s="19">
        <f>BS18</f>
        <v>3</v>
      </c>
      <c r="AK103" s="21" t="s">
        <v>8</v>
      </c>
      <c r="AL103" s="21">
        <f>VALUE(LEFT(TEXT(AL105,"???/???"),3))</f>
        <v>0</v>
      </c>
      <c r="AM103" s="21"/>
      <c r="AN103" s="21"/>
      <c r="AO103" s="21"/>
      <c r="AP103" s="35"/>
      <c r="AQ103" s="36"/>
      <c r="AR103" s="36"/>
      <c r="AS103" s="36"/>
      <c r="AT103" s="36"/>
      <c r="AU103" s="37"/>
      <c r="AV103" s="38"/>
      <c r="AW103" s="36"/>
      <c r="AX103" s="36"/>
      <c r="AY103" s="36"/>
      <c r="AZ103" s="36"/>
      <c r="BA103" s="36"/>
      <c r="BB103" s="36"/>
      <c r="BC103" s="37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18.75" customHeight="1" thickBot="1">
      <c r="A104" s="49"/>
      <c r="B104" s="114"/>
      <c r="C104" s="141"/>
      <c r="D104" s="149"/>
      <c r="E104" s="141"/>
      <c r="F104" s="7">
        <f>AB134</f>
        <v>9</v>
      </c>
      <c r="G104" s="7"/>
      <c r="H104" s="11"/>
      <c r="I104" s="49"/>
      <c r="J104" s="114"/>
      <c r="K104" s="141"/>
      <c r="L104" s="149"/>
      <c r="M104" s="141"/>
      <c r="N104" s="7">
        <f>AJ134</f>
        <v>6</v>
      </c>
      <c r="O104" s="7"/>
      <c r="P104" s="11"/>
      <c r="W104" s="31"/>
      <c r="X104" s="24"/>
      <c r="Y104" s="24">
        <f>BH19</f>
        <v>7</v>
      </c>
      <c r="Z104" s="151"/>
      <c r="AA104" s="39"/>
      <c r="AB104" s="40">
        <f>BK19</f>
        <v>9</v>
      </c>
      <c r="AC104" s="40"/>
      <c r="AD104" s="40">
        <f>VALUE(RIGHT(TEXT(AD105,"???/???"),3))</f>
        <v>1</v>
      </c>
      <c r="AE104" s="40"/>
      <c r="AF104" s="40"/>
      <c r="AG104" s="40">
        <f>BP19</f>
        <v>9</v>
      </c>
      <c r="AH104" s="40"/>
      <c r="AI104" s="40"/>
      <c r="AJ104" s="40">
        <f>BS19</f>
        <v>6</v>
      </c>
      <c r="AK104" s="41"/>
      <c r="AL104" s="41">
        <f>VALUE(RIGHT(TEXT(AL105,"???/???"),3))</f>
        <v>1</v>
      </c>
      <c r="AM104" s="41"/>
      <c r="AN104" s="41"/>
      <c r="AO104" s="41">
        <f>BX19</f>
        <v>0</v>
      </c>
      <c r="AP104" s="42">
        <f>BY19</f>
        <v>8</v>
      </c>
      <c r="AQ104" s="156" t="str">
        <f>BZ19</f>
        <v>+</v>
      </c>
      <c r="AR104" s="156">
        <f>CA19</f>
        <v>8</v>
      </c>
      <c r="AS104" s="26">
        <f>CB19</f>
        <v>6</v>
      </c>
      <c r="AT104" s="26"/>
      <c r="AU104" s="27"/>
      <c r="AV104" s="28"/>
      <c r="AW104" s="156">
        <f>CF19</f>
        <v>0</v>
      </c>
      <c r="AX104" s="26">
        <f>CG19</f>
        <v>3</v>
      </c>
      <c r="AY104" s="156" t="str">
        <f>CH19</f>
        <v>+</v>
      </c>
      <c r="AZ104" s="156">
        <f>CI19</f>
        <v>5</v>
      </c>
      <c r="BA104" s="26">
        <f>CJ19</f>
        <v>8</v>
      </c>
      <c r="BB104" s="26"/>
      <c r="BC104" s="27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2.75">
      <c r="A105" s="49"/>
      <c r="B105" s="114"/>
      <c r="C105" s="114"/>
      <c r="D105" s="147">
        <f>AA135</f>
        <v>18</v>
      </c>
      <c r="E105" s="7">
        <f>AB135</f>
      </c>
      <c r="F105" s="114"/>
      <c r="G105" s="10"/>
      <c r="H105" s="55">
        <f>AD133</f>
        <v>0</v>
      </c>
      <c r="I105" s="49"/>
      <c r="J105" s="114"/>
      <c r="K105" s="114"/>
      <c r="L105" s="147">
        <f>AI135</f>
        <v>14</v>
      </c>
      <c r="M105" s="7">
        <f>AJ135</f>
      </c>
      <c r="N105" s="114"/>
      <c r="O105" s="10"/>
      <c r="P105" s="55">
        <f>AL133</f>
        <v>0</v>
      </c>
      <c r="W105" s="31"/>
      <c r="X105" s="29">
        <f>IF(X103&lt;&gt;"",((X103)*AB104),(AB104))</f>
        <v>72</v>
      </c>
      <c r="Y105" s="24"/>
      <c r="Z105" s="24">
        <f>IF(X105/X106&lt;-100,4,IF(X105/X106&lt;-10,3,IF(X105/X106&lt;-1,2,IF(X105/X106&lt;10,1,IF(X105/X106&lt;100,2,IF(X105/X106&lt;1000,3,IF(X105/X106&lt;10000,4,IF(X105/X106&lt;100000,5))))))))</f>
        <v>1</v>
      </c>
      <c r="AA105" s="1">
        <f>IF(AC105+AD105=0,INT(AC105),IF(AC105&lt;&gt;"0",INT(AC105),""))</f>
        <v>9</v>
      </c>
      <c r="AB105" s="1">
        <f>IF(AD103&lt;&gt;0,INT(AD103),"")</f>
      </c>
      <c r="AC105" s="1" t="str">
        <f>MID(Y106,1,Z105)</f>
        <v>9</v>
      </c>
      <c r="AD105" s="1">
        <f>Y106-AC105</f>
        <v>0</v>
      </c>
      <c r="AE105" s="1"/>
      <c r="AF105" s="29">
        <f>IF(AF103&lt;&gt;"",((AF103)*AJ104),(AJ104))</f>
        <v>30</v>
      </c>
      <c r="AG105" s="1"/>
      <c r="AH105" s="1">
        <f>IF(AF105/AF106&lt;-100,4,IF(AF105/AF106&lt;-10,3,IF(AF105/AF106&lt;-1,2,IF(AF105/AF106&lt;10,1,IF(AF105/AF106&lt;100,2,IF(AF105/AF106&lt;1000,3,IF(AF105/AF106&lt;10000,4,IF(AF105/AF106&lt;100000,5))))))))</f>
        <v>2</v>
      </c>
      <c r="AI105" s="1">
        <f>IF(AK105+AL105=0,INT(AK105),IF(AK105&lt;&gt;"0",INT(AK105),""))</f>
        <v>10</v>
      </c>
      <c r="AJ105" s="1">
        <f>IF(AL103&lt;&gt;0,INT(AL103),"")</f>
      </c>
      <c r="AK105" s="1" t="str">
        <f>MID(AG106,1,AH105)</f>
        <v>10</v>
      </c>
      <c r="AL105" s="1">
        <f>AG106-AK105</f>
        <v>0</v>
      </c>
      <c r="AM105" s="1"/>
      <c r="AN105" s="1"/>
      <c r="AO105" s="1"/>
      <c r="AP105" s="1">
        <f>IF(BY20=BY19,BY20+1,IF(BY20&lt;BY19,BY19+1,BY20))</f>
        <v>9</v>
      </c>
      <c r="AQ105" s="157"/>
      <c r="AR105" s="157"/>
      <c r="AS105" s="29">
        <f>IF(CB20=CB19,CB20+1,IF(CB20&lt;CB19,CB19+1,CB20))</f>
        <v>7</v>
      </c>
      <c r="AT105" s="29"/>
      <c r="AU105" s="30"/>
      <c r="AV105" s="31"/>
      <c r="AW105" s="157"/>
      <c r="AX105" s="29">
        <f>IF(CG20=CG19,CG20+1,IF(CG20&lt;CG19,CG19+1,CG20))</f>
        <v>6</v>
      </c>
      <c r="AY105" s="157"/>
      <c r="AZ105" s="157"/>
      <c r="BA105" s="29">
        <f>IF(CJ20=CJ19,CJ20+1,IF(CJ20&lt;CJ19,CJ19+1,CJ20))</f>
        <v>9</v>
      </c>
      <c r="BB105" s="29"/>
      <c r="BC105" s="30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13.5" thickBot="1">
      <c r="A106" s="49"/>
      <c r="B106" s="114"/>
      <c r="C106" s="114"/>
      <c r="D106" s="158"/>
      <c r="E106" s="14">
        <f>AB136</f>
      </c>
      <c r="F106" s="114"/>
      <c r="G106" s="10"/>
      <c r="H106" s="11"/>
      <c r="I106" s="49"/>
      <c r="J106" s="114"/>
      <c r="K106" s="114"/>
      <c r="L106" s="158"/>
      <c r="M106" s="14">
        <f>AJ136</f>
      </c>
      <c r="N106" s="114"/>
      <c r="O106" s="10"/>
      <c r="P106" s="55"/>
      <c r="W106" s="31"/>
      <c r="X106" s="24">
        <f>AB103</f>
        <v>8</v>
      </c>
      <c r="Y106" s="24">
        <f>X105/X106</f>
        <v>9</v>
      </c>
      <c r="Z106" s="24"/>
      <c r="AA106" s="1"/>
      <c r="AB106" s="1">
        <f>IF(AD103&lt;&gt;0,INT(AD104),"")</f>
      </c>
      <c r="AC106" s="1"/>
      <c r="AD106" s="1"/>
      <c r="AE106" s="1"/>
      <c r="AF106" s="24">
        <f>AJ103</f>
        <v>3</v>
      </c>
      <c r="AG106" s="1">
        <f>AF105/AF106</f>
        <v>10</v>
      </c>
      <c r="AH106" s="1"/>
      <c r="AI106" s="1"/>
      <c r="AJ106" s="1">
        <f>IF(AL103&lt;&gt;0,INT(AL104),"")</f>
      </c>
      <c r="AK106" s="1"/>
      <c r="AL106" s="1"/>
      <c r="AM106" s="1"/>
      <c r="AN106" s="1"/>
      <c r="AO106" s="1"/>
      <c r="AP106" s="1">
        <f>(AO104*AP105+AP104)/AP105</f>
        <v>0.8888888888888888</v>
      </c>
      <c r="AQ106" s="29"/>
      <c r="AR106" s="29"/>
      <c r="AS106" s="29">
        <f>(AR104*AS105+AS104)/AS105</f>
        <v>8.857142857142858</v>
      </c>
      <c r="AT106" s="29"/>
      <c r="AU106" s="30"/>
      <c r="AV106" s="31"/>
      <c r="AW106" s="29"/>
      <c r="AX106" s="29">
        <f>(AW104*AX105+AX104)/AX105</f>
        <v>0.5</v>
      </c>
      <c r="AY106" s="29"/>
      <c r="AZ106" s="29"/>
      <c r="BA106" s="29">
        <f>(AZ104*BA105+BA104)/BA105</f>
        <v>5.888888888888889</v>
      </c>
      <c r="BB106" s="29"/>
      <c r="BC106" s="30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13.5" thickTop="1">
      <c r="A107" s="50"/>
      <c r="B107" s="3"/>
      <c r="C107" s="3"/>
      <c r="D107" s="3"/>
      <c r="E107" s="3"/>
      <c r="F107" s="15"/>
      <c r="G107" s="3"/>
      <c r="H107" s="52"/>
      <c r="I107" s="50"/>
      <c r="J107" s="3"/>
      <c r="K107" s="3"/>
      <c r="L107" s="3"/>
      <c r="M107" s="3"/>
      <c r="N107" s="15"/>
      <c r="O107" s="3"/>
      <c r="P107" s="72"/>
      <c r="W107" s="38"/>
      <c r="X107" s="34"/>
      <c r="Y107" s="34"/>
      <c r="Z107" s="34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29"/>
      <c r="AR107" s="29"/>
      <c r="AS107" s="29"/>
      <c r="AT107" s="29"/>
      <c r="AU107" s="30"/>
      <c r="AV107" s="31"/>
      <c r="AW107" s="29"/>
      <c r="AX107" s="29"/>
      <c r="AY107" s="29"/>
      <c r="AZ107" s="29"/>
      <c r="BA107" s="29"/>
      <c r="BB107" s="29"/>
      <c r="BC107" s="30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18.75" customHeight="1" thickBot="1">
      <c r="A108" s="46" t="s">
        <v>26</v>
      </c>
      <c r="B108" s="104"/>
      <c r="C108" s="140">
        <f>X138</f>
        <v>4</v>
      </c>
      <c r="D108" s="148" t="str">
        <f>$Z$133</f>
        <v>:</v>
      </c>
      <c r="E108" s="47">
        <f>AA138</f>
      </c>
      <c r="F108" s="48">
        <f>AB$133</f>
        <v>4</v>
      </c>
      <c r="G108" s="44" t="str">
        <f>$AC$128</f>
        <v>=</v>
      </c>
      <c r="H108" s="73"/>
      <c r="I108" s="46" t="s">
        <v>27</v>
      </c>
      <c r="J108" s="104"/>
      <c r="K108" s="140">
        <f>AF138</f>
        <v>4</v>
      </c>
      <c r="L108" s="148" t="str">
        <f>AH138</f>
        <v>:</v>
      </c>
      <c r="M108" s="140">
        <f>AI138</f>
      </c>
      <c r="N108" s="48">
        <f>AJ138</f>
        <v>3</v>
      </c>
      <c r="O108" s="44" t="str">
        <f>$AK$128</f>
        <v>=</v>
      </c>
      <c r="P108" s="73"/>
      <c r="W108" s="28" t="s">
        <v>14</v>
      </c>
      <c r="X108" s="17">
        <f>IF(BG23=0,"",INT(BG23))</f>
        <v>6</v>
      </c>
      <c r="Y108" s="17">
        <f>BH23</f>
        <v>7</v>
      </c>
      <c r="Z108" s="150" t="str">
        <f>BI23</f>
        <v>:</v>
      </c>
      <c r="AA108" s="1">
        <f>IF(BJ23=0,"",INT(BJ23))</f>
      </c>
      <c r="AB108" s="1">
        <f>BK23</f>
        <v>5</v>
      </c>
      <c r="AC108" s="1" t="s">
        <v>8</v>
      </c>
      <c r="AD108" s="1">
        <f>VALUE(LEFT(TEXT(AD110,"???/???"),3))</f>
        <v>1</v>
      </c>
      <c r="AE108" s="1" t="s">
        <v>15</v>
      </c>
      <c r="AF108" s="1">
        <f>IF(BO23=0,"",INT(BO23))</f>
        <v>3</v>
      </c>
      <c r="AG108" s="1">
        <f>BP23</f>
        <v>3</v>
      </c>
      <c r="AH108" s="1" t="str">
        <f>BQ23</f>
        <v>:</v>
      </c>
      <c r="AI108" s="1">
        <f>IF(BR23=0,"",INT(BR23))</f>
      </c>
      <c r="AJ108" s="1">
        <f>BS23</f>
        <v>8</v>
      </c>
      <c r="AK108" s="1" t="s">
        <v>8</v>
      </c>
      <c r="AL108" s="1">
        <f>VALUE(LEFT(TEXT(AL110,"???/???"),3))</f>
        <v>1</v>
      </c>
      <c r="AM108" s="1"/>
      <c r="AN108" s="1"/>
      <c r="AO108" s="1"/>
      <c r="AP108" s="1"/>
      <c r="AQ108" s="36"/>
      <c r="AR108" s="36"/>
      <c r="AS108" s="36"/>
      <c r="AT108" s="36"/>
      <c r="AU108" s="37"/>
      <c r="AV108" s="38"/>
      <c r="AW108" s="36"/>
      <c r="AX108" s="36"/>
      <c r="AY108" s="36"/>
      <c r="AZ108" s="36"/>
      <c r="BA108" s="36"/>
      <c r="BB108" s="36"/>
      <c r="BC108" s="37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18" customHeight="1">
      <c r="A109" s="49"/>
      <c r="B109" s="114"/>
      <c r="C109" s="141"/>
      <c r="D109" s="149"/>
      <c r="E109" s="6"/>
      <c r="F109" s="7">
        <f>AB139</f>
        <v>10</v>
      </c>
      <c r="G109" s="7"/>
      <c r="H109" s="11"/>
      <c r="I109" s="49"/>
      <c r="J109" s="114"/>
      <c r="K109" s="141"/>
      <c r="L109" s="149"/>
      <c r="M109" s="141"/>
      <c r="N109" s="7">
        <f>AJ139</f>
        <v>9</v>
      </c>
      <c r="O109" s="7"/>
      <c r="P109" s="11"/>
      <c r="W109" s="31"/>
      <c r="X109" s="24"/>
      <c r="Y109" s="24">
        <f>BH24</f>
        <v>10</v>
      </c>
      <c r="Z109" s="151"/>
      <c r="AA109" s="1"/>
      <c r="AB109" s="1">
        <f>BK24</f>
        <v>6</v>
      </c>
      <c r="AC109" s="1"/>
      <c r="AD109" s="1">
        <f>VALUE(RIGHT(TEXT(AD110,"???/???"),3))</f>
        <v>5</v>
      </c>
      <c r="AE109" s="1"/>
      <c r="AF109" s="1"/>
      <c r="AG109" s="1">
        <f>BP24</f>
        <v>4</v>
      </c>
      <c r="AH109" s="1"/>
      <c r="AI109" s="1"/>
      <c r="AJ109" s="1">
        <f>BS24</f>
        <v>11</v>
      </c>
      <c r="AK109" s="1"/>
      <c r="AL109" s="1">
        <f>VALUE(RIGHT(TEXT(AL110,"???/???"),3))</f>
        <v>8</v>
      </c>
      <c r="AM109" s="1"/>
      <c r="AN109" s="1"/>
      <c r="AO109" s="1">
        <f>BX24</f>
        <v>0</v>
      </c>
      <c r="AP109" s="1">
        <f>BY24</f>
        <v>5</v>
      </c>
      <c r="AQ109" s="156" t="str">
        <f>BZ24</f>
        <v>+</v>
      </c>
      <c r="AR109" s="156">
        <f>CA24</f>
        <v>6</v>
      </c>
      <c r="AS109" s="26">
        <f>CB24</f>
        <v>7</v>
      </c>
      <c r="AT109" s="26"/>
      <c r="AU109" s="27"/>
      <c r="AV109" s="28"/>
      <c r="AW109" s="156">
        <f>CF24</f>
        <v>0</v>
      </c>
      <c r="AX109" s="26">
        <f>CG24</f>
        <v>8</v>
      </c>
      <c r="AY109" s="156" t="str">
        <f>CH24</f>
        <v>+</v>
      </c>
      <c r="AZ109" s="156">
        <f>CI24</f>
        <v>3</v>
      </c>
      <c r="BA109" s="26">
        <f>CJ24</f>
        <v>3</v>
      </c>
      <c r="BB109" s="26"/>
      <c r="BC109" s="27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12.75">
      <c r="A110" s="49"/>
      <c r="B110" s="114"/>
      <c r="C110" s="114"/>
      <c r="D110" s="147">
        <f>AA140</f>
        <v>5</v>
      </c>
      <c r="E110" s="7">
        <f>AB140</f>
        <v>5</v>
      </c>
      <c r="F110" s="114"/>
      <c r="G110" s="10"/>
      <c r="H110" s="55">
        <f>AD138</f>
        <v>5</v>
      </c>
      <c r="I110" s="49"/>
      <c r="J110" s="114"/>
      <c r="K110" s="114"/>
      <c r="L110" s="147">
        <f>AI140</f>
        <v>12</v>
      </c>
      <c r="M110" s="7">
        <f>AJ140</f>
      </c>
      <c r="N110" s="114"/>
      <c r="O110" s="10"/>
      <c r="P110" s="55">
        <f>AL138</f>
        <v>0</v>
      </c>
      <c r="W110" s="31"/>
      <c r="X110" s="29">
        <f>IF(X108&lt;&gt;"",((X108)*AB109),(AB109))</f>
        <v>36</v>
      </c>
      <c r="Y110" s="24"/>
      <c r="Z110" s="24">
        <f>IF(X110/X111&lt;-100,4,IF(X110/X111&lt;-10,3,IF(X110/X111&lt;-1,2,IF(X110/X111&lt;10,1,IF(X110/X111&lt;100,2,IF(X110/X111&lt;1000,3,IF(X110/X111&lt;10000,4,IF(X110/X111&lt;100000,5))))))))</f>
        <v>1</v>
      </c>
      <c r="AA110" s="1">
        <f>IF(AC110+AD110=0,INT(AC110),IF(AC110&lt;&gt;"0",INT(AC110),""))</f>
        <v>7</v>
      </c>
      <c r="AB110" s="1">
        <f>IF(AD108&lt;&gt;0,INT(AD108),"")</f>
        <v>1</v>
      </c>
      <c r="AC110" s="1" t="str">
        <f>MID(Y111,1,Z110)</f>
        <v>7</v>
      </c>
      <c r="AD110" s="1">
        <f>Y111-AC110</f>
        <v>0.20000000000000018</v>
      </c>
      <c r="AE110" s="1"/>
      <c r="AF110" s="29">
        <f>IF(AF108&lt;&gt;"",((AF108)*AJ109),(AJ109))</f>
        <v>33</v>
      </c>
      <c r="AG110" s="1"/>
      <c r="AH110" s="1">
        <f>IF(AF110/AF111&lt;-100,4,IF(AF110/AF111&lt;-10,3,IF(AF110/AF111&lt;-1,2,IF(AF110/AF111&lt;10,1,IF(AF110/AF111&lt;100,2,IF(AF110/AF111&lt;1000,3,IF(AF110/AF111&lt;10000,4,IF(AF110/AF111&lt;100000,5))))))))</f>
        <v>1</v>
      </c>
      <c r="AI110" s="1">
        <f>IF(AK110+AL110=0,INT(AK110),IF(AK110&lt;&gt;"0",INT(AK110),""))</f>
        <v>4</v>
      </c>
      <c r="AJ110" s="1">
        <f>IF(AL108&lt;&gt;0,INT(AL108),"")</f>
        <v>1</v>
      </c>
      <c r="AK110" s="1" t="str">
        <f>MID(AG111,1,AH110)</f>
        <v>4</v>
      </c>
      <c r="AL110" s="1">
        <f>AG111-AK110</f>
        <v>0.125</v>
      </c>
      <c r="AM110" s="1"/>
      <c r="AN110" s="1"/>
      <c r="AO110" s="1"/>
      <c r="AP110" s="1">
        <f>IF(BY25=BY24,BY25+1,IF(BY25&lt;BY24,BY24+1,BY25))</f>
        <v>6</v>
      </c>
      <c r="AQ110" s="157"/>
      <c r="AR110" s="157"/>
      <c r="AS110" s="29">
        <f>IF(CB25=CB24,CB25+1,IF(CB25&lt;CB24,CB24+1,CB25))</f>
        <v>10</v>
      </c>
      <c r="AT110" s="29"/>
      <c r="AU110" s="30"/>
      <c r="AV110" s="31"/>
      <c r="AW110" s="157"/>
      <c r="AX110" s="29">
        <f>IF(CG25=CG24,CG25+1,IF(CG25&lt;CG24,CG24+1,CG25))</f>
        <v>11</v>
      </c>
      <c r="AY110" s="157"/>
      <c r="AZ110" s="157"/>
      <c r="BA110" s="29">
        <f>IF(CJ25=CJ24,CJ25+1,IF(CJ25&lt;CJ24,CJ24+1,CJ25))</f>
        <v>4</v>
      </c>
      <c r="BB110" s="29"/>
      <c r="BC110" s="30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13.5" thickBot="1">
      <c r="A111" s="49"/>
      <c r="B111" s="114"/>
      <c r="C111" s="114"/>
      <c r="D111" s="158"/>
      <c r="E111" s="14">
        <f>AB141</f>
        <v>7</v>
      </c>
      <c r="F111" s="114"/>
      <c r="G111" s="10"/>
      <c r="H111" s="11"/>
      <c r="I111" s="49"/>
      <c r="J111" s="114"/>
      <c r="K111" s="114"/>
      <c r="L111" s="158"/>
      <c r="M111" s="14">
        <f>AJ141</f>
      </c>
      <c r="N111" s="114"/>
      <c r="O111" s="10"/>
      <c r="P111" s="55"/>
      <c r="W111" s="31"/>
      <c r="X111" s="24">
        <f>AB108</f>
        <v>5</v>
      </c>
      <c r="Y111" s="24">
        <f>X110/X111</f>
        <v>7.2</v>
      </c>
      <c r="Z111" s="24"/>
      <c r="AA111" s="1"/>
      <c r="AB111" s="1">
        <f>IF(AD108&lt;&gt;0,INT(AD109),"")</f>
        <v>5</v>
      </c>
      <c r="AC111" s="1"/>
      <c r="AD111" s="1"/>
      <c r="AE111" s="1"/>
      <c r="AF111" s="24">
        <f>AJ108</f>
        <v>8</v>
      </c>
      <c r="AG111" s="1">
        <f>AF110/AF111</f>
        <v>4.125</v>
      </c>
      <c r="AH111" s="1"/>
      <c r="AI111" s="1"/>
      <c r="AJ111" s="1">
        <f>IF(AL108&lt;&gt;0,INT(AL109),"")</f>
        <v>8</v>
      </c>
      <c r="AK111" s="1"/>
      <c r="AL111" s="1"/>
      <c r="AM111" s="1"/>
      <c r="AN111" s="1"/>
      <c r="AO111" s="1"/>
      <c r="AP111" s="1">
        <f>(AO109*AP110+AP109)/AP110</f>
        <v>0.8333333333333334</v>
      </c>
      <c r="AQ111" s="29"/>
      <c r="AR111" s="29"/>
      <c r="AS111" s="29">
        <f>(AR109*AS110+AS109)/AS110</f>
        <v>6.7</v>
      </c>
      <c r="AT111" s="29"/>
      <c r="AU111" s="30"/>
      <c r="AV111" s="31"/>
      <c r="AW111" s="29"/>
      <c r="AX111" s="29">
        <f>(AW109*AX110+AX109)/AX110</f>
        <v>0.7272727272727273</v>
      </c>
      <c r="AY111" s="29"/>
      <c r="AZ111" s="29"/>
      <c r="BA111" s="29">
        <f>(AZ109*BA110+BA109)/BA110</f>
        <v>3.75</v>
      </c>
      <c r="BB111" s="29"/>
      <c r="BC111" s="30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ht="13.5" thickTop="1">
      <c r="A112" s="50"/>
      <c r="B112" s="3"/>
      <c r="C112" s="3"/>
      <c r="D112" s="3"/>
      <c r="E112" s="3"/>
      <c r="F112" s="3"/>
      <c r="G112" s="3"/>
      <c r="H112" s="52"/>
      <c r="I112" s="50"/>
      <c r="J112" s="3"/>
      <c r="K112" s="3"/>
      <c r="L112" s="3"/>
      <c r="M112" s="3"/>
      <c r="N112" s="3"/>
      <c r="O112" s="3"/>
      <c r="P112" s="72"/>
      <c r="W112" s="38"/>
      <c r="X112" s="34"/>
      <c r="Y112" s="34"/>
      <c r="Z112" s="34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29"/>
      <c r="AR112" s="29"/>
      <c r="AS112" s="29"/>
      <c r="AT112" s="29"/>
      <c r="AU112" s="30"/>
      <c r="AV112" s="31"/>
      <c r="AW112" s="29"/>
      <c r="AX112" s="29"/>
      <c r="AY112" s="29"/>
      <c r="AZ112" s="29"/>
      <c r="BA112" s="29"/>
      <c r="BB112" s="29"/>
      <c r="BC112" s="30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12.7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W113" s="28" t="s">
        <v>16</v>
      </c>
      <c r="X113" s="17">
        <f>IF(BG28=0,"",INT(BG28))</f>
        <v>6</v>
      </c>
      <c r="Y113" s="17">
        <f>BH28</f>
        <v>8</v>
      </c>
      <c r="Z113" s="152" t="str">
        <f>BI28</f>
        <v>:</v>
      </c>
      <c r="AA113" s="1">
        <f>IF(BJ28=0,"",INT(BJ28))</f>
      </c>
      <c r="AB113" s="1">
        <f>BK28</f>
        <v>8</v>
      </c>
      <c r="AC113" s="1" t="s">
        <v>8</v>
      </c>
      <c r="AD113" s="1">
        <f>VALUE(LEFT(TEXT(AD115,"???/???"),3))</f>
        <v>3</v>
      </c>
      <c r="AE113" s="1" t="s">
        <v>17</v>
      </c>
      <c r="AF113" s="1">
        <f>IF(BO28=0,"",INT(BO28))</f>
        <v>8</v>
      </c>
      <c r="AG113" s="1">
        <f>BP28</f>
        <v>3</v>
      </c>
      <c r="AH113" s="1" t="str">
        <f>BQ28</f>
        <v>:</v>
      </c>
      <c r="AI113" s="1">
        <f>IF(BR28=0,"",INT(BR28))</f>
      </c>
      <c r="AJ113" s="1">
        <f>BS28</f>
        <v>2</v>
      </c>
      <c r="AK113" s="1" t="s">
        <v>8</v>
      </c>
      <c r="AL113" s="1">
        <f>VALUE(LEFT(TEXT(AL115,"???/???"),3))</f>
        <v>0</v>
      </c>
      <c r="AM113" s="1"/>
      <c r="AN113" s="1"/>
      <c r="AO113" s="1"/>
      <c r="AP113" s="1"/>
      <c r="AQ113" s="36"/>
      <c r="AR113" s="36"/>
      <c r="AS113" s="36"/>
      <c r="AT113" s="36"/>
      <c r="AU113" s="37"/>
      <c r="AV113" s="38"/>
      <c r="AW113" s="36"/>
      <c r="AX113" s="36"/>
      <c r="AY113" s="36"/>
      <c r="AZ113" s="36"/>
      <c r="BA113" s="36"/>
      <c r="BB113" s="36"/>
      <c r="BC113" s="37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23:77" ht="12.75" hidden="1">
      <c r="W114" s="31"/>
      <c r="X114" s="24"/>
      <c r="Y114" s="24">
        <f>BH29</f>
        <v>9</v>
      </c>
      <c r="Z114" s="153"/>
      <c r="AA114" s="1"/>
      <c r="AB114" s="1">
        <f>BK29</f>
        <v>9</v>
      </c>
      <c r="AC114" s="1"/>
      <c r="AD114" s="1">
        <f>VALUE(RIGHT(TEXT(AD115,"???/???"),3))</f>
        <v>4</v>
      </c>
      <c r="AE114" s="1"/>
      <c r="AF114" s="1"/>
      <c r="AG114" s="1">
        <f>BP29</f>
        <v>10</v>
      </c>
      <c r="AH114" s="1"/>
      <c r="AI114" s="1"/>
      <c r="AJ114" s="1">
        <f>BS29</f>
        <v>7</v>
      </c>
      <c r="AK114" s="1"/>
      <c r="AL114" s="1">
        <f>VALUE(RIGHT(TEXT(AL115,"???/???"),3))</f>
        <v>1</v>
      </c>
      <c r="AM114" s="1"/>
      <c r="AN114" s="1"/>
      <c r="AO114" s="1">
        <f>BX29</f>
        <v>0</v>
      </c>
      <c r="AP114" s="1">
        <f>BY29</f>
        <v>8</v>
      </c>
      <c r="AQ114" s="156" t="str">
        <f>BZ29</f>
        <v>+</v>
      </c>
      <c r="AR114" s="156">
        <f>CA29</f>
        <v>6</v>
      </c>
      <c r="AS114" s="26">
        <f>CB29</f>
        <v>8</v>
      </c>
      <c r="AT114" s="26"/>
      <c r="AU114" s="27"/>
      <c r="AV114" s="28"/>
      <c r="AW114" s="156">
        <f>CF29</f>
        <v>0</v>
      </c>
      <c r="AX114" s="26">
        <f>CG29</f>
        <v>2</v>
      </c>
      <c r="AY114" s="156" t="str">
        <f>CH29</f>
        <v>+</v>
      </c>
      <c r="AZ114" s="156">
        <f>CI29</f>
        <v>8</v>
      </c>
      <c r="BA114" s="26">
        <f>CJ29</f>
        <v>3</v>
      </c>
      <c r="BB114" s="26"/>
      <c r="BC114" s="27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23:77" ht="12.75" hidden="1">
      <c r="W115" s="31"/>
      <c r="X115" s="29">
        <f>IF(X113&lt;&gt;"",((X113)*AB114),(AB114))</f>
        <v>54</v>
      </c>
      <c r="Y115" s="24"/>
      <c r="Z115" s="24">
        <f>IF(X115/X116&lt;-100,4,IF(X115/X116&lt;-10,3,IF(X115/X116&lt;-1,2,IF(X115/X116&lt;10,1,IF(X115/X116&lt;100,2,IF(X115/X116&lt;1000,3,IF(X115/X116&lt;10000,4,IF(X115/X116&lt;100000,5))))))))</f>
        <v>1</v>
      </c>
      <c r="AA115" s="1">
        <f>IF(AC115+AD115=0,INT(AC115),IF(AC115&lt;&gt;"0",INT(AC115),""))</f>
        <v>6</v>
      </c>
      <c r="AB115" s="1">
        <f>IF(AD113&lt;&gt;0,INT(AD113),"")</f>
        <v>3</v>
      </c>
      <c r="AC115" s="1" t="str">
        <f>MID(Y116,1,Z115)</f>
        <v>6</v>
      </c>
      <c r="AD115" s="1">
        <f>Y116-AC115</f>
        <v>0.75</v>
      </c>
      <c r="AE115" s="1"/>
      <c r="AF115" s="29">
        <f>IF(AF113&lt;&gt;"",((AF113)*AJ114),(AJ114))</f>
        <v>56</v>
      </c>
      <c r="AG115" s="1"/>
      <c r="AH115" s="1">
        <f>IF(AF115/AF116&lt;-100,4,IF(AF115/AF116&lt;-10,3,IF(AF115/AF116&lt;-1,2,IF(AF115/AF116&lt;10,1,IF(AF115/AF116&lt;100,2,IF(AF115/AF116&lt;1000,3,IF(AF115/AF116&lt;10000,4,IF(AF115/AF116&lt;100000,5))))))))</f>
        <v>2</v>
      </c>
      <c r="AI115" s="1">
        <f>IF(AK115+AL115=0,INT(AK115),IF(AK115&lt;&gt;"0",INT(AK115),""))</f>
        <v>28</v>
      </c>
      <c r="AJ115" s="1">
        <f>IF(AL113&lt;&gt;0,INT(AL113),"")</f>
      </c>
      <c r="AK115" s="1" t="str">
        <f>MID(AG116,1,AH115)</f>
        <v>28</v>
      </c>
      <c r="AL115" s="1">
        <f>AG116-AK115</f>
        <v>0</v>
      </c>
      <c r="AM115" s="1"/>
      <c r="AN115" s="1"/>
      <c r="AO115" s="1"/>
      <c r="AP115" s="1">
        <f>IF(BY30=BY29,BY30+1,IF(BY30&lt;BY29,BY29+1,BY30))</f>
        <v>9</v>
      </c>
      <c r="AQ115" s="157"/>
      <c r="AR115" s="157"/>
      <c r="AS115" s="29">
        <f>IF(CB30=CB29,CB30+1,IF(CB30&lt;CB29,CB29+1,CB30))</f>
        <v>9</v>
      </c>
      <c r="AT115" s="29"/>
      <c r="AU115" s="30"/>
      <c r="AV115" s="31"/>
      <c r="AW115" s="157"/>
      <c r="AX115" s="29">
        <f>IF(CG30=CG29,CG30+1,IF(CG30&lt;CG29,CG29+1,CG30))</f>
        <v>7</v>
      </c>
      <c r="AY115" s="157"/>
      <c r="AZ115" s="157"/>
      <c r="BA115" s="29">
        <f>IF(CJ30=CJ29,CJ30+1,IF(CJ30&lt;CJ29,CJ29+1,CJ30))</f>
        <v>10</v>
      </c>
      <c r="BB115" s="29"/>
      <c r="BC115" s="30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23:77" ht="12.75" hidden="1">
      <c r="W116" s="31"/>
      <c r="X116" s="24">
        <f>AB113</f>
        <v>8</v>
      </c>
      <c r="Y116" s="24">
        <f>X115/X116</f>
        <v>6.75</v>
      </c>
      <c r="Z116" s="24"/>
      <c r="AA116" s="1"/>
      <c r="AB116" s="1">
        <f>IF(AD113&lt;&gt;0,INT(AD114),"")</f>
        <v>4</v>
      </c>
      <c r="AC116" s="1"/>
      <c r="AD116" s="1"/>
      <c r="AE116" s="1"/>
      <c r="AF116" s="24">
        <f>AJ113</f>
        <v>2</v>
      </c>
      <c r="AG116" s="1">
        <f>AF115/AF116</f>
        <v>28</v>
      </c>
      <c r="AH116" s="1"/>
      <c r="AI116" s="1"/>
      <c r="AJ116" s="1">
        <f>IF(AL113&lt;&gt;0,INT(AL114),"")</f>
      </c>
      <c r="AK116" s="1"/>
      <c r="AL116" s="1"/>
      <c r="AM116" s="1"/>
      <c r="AN116" s="1"/>
      <c r="AO116" s="1"/>
      <c r="AP116" s="1">
        <f>(AO114*AP115+AP114)/AP115</f>
        <v>0.8888888888888888</v>
      </c>
      <c r="AQ116" s="29"/>
      <c r="AR116" s="29"/>
      <c r="AS116" s="29">
        <f>(AR114*AS115+AS114)/AS115</f>
        <v>6.888888888888889</v>
      </c>
      <c r="AT116" s="29"/>
      <c r="AU116" s="30"/>
      <c r="AV116" s="31"/>
      <c r="AW116" s="29"/>
      <c r="AX116" s="29">
        <f>(AW114*AX115+AX114)/AX115</f>
        <v>0.2857142857142857</v>
      </c>
      <c r="AY116" s="29"/>
      <c r="AZ116" s="29"/>
      <c r="BA116" s="29">
        <f>(AZ114*BA115+BA114)/BA115</f>
        <v>8.3</v>
      </c>
      <c r="BB116" s="29"/>
      <c r="BC116" s="30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23:77" ht="12.75" hidden="1">
      <c r="W117" s="38"/>
      <c r="X117" s="34"/>
      <c r="Y117" s="34"/>
      <c r="Z117" s="34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29"/>
      <c r="AR117" s="29"/>
      <c r="AS117" s="29"/>
      <c r="AT117" s="29"/>
      <c r="AU117" s="30"/>
      <c r="AV117" s="31"/>
      <c r="AW117" s="29"/>
      <c r="AX117" s="29"/>
      <c r="AY117" s="29"/>
      <c r="AZ117" s="29"/>
      <c r="BA117" s="29"/>
      <c r="BB117" s="29"/>
      <c r="BC117" s="30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23:77" ht="12.75" hidden="1">
      <c r="W118" s="28" t="s">
        <v>18</v>
      </c>
      <c r="X118" s="17">
        <f>IF(BG33=0,"",INT(BG33))</f>
        <v>3</v>
      </c>
      <c r="Y118" s="17">
        <f>BH33</f>
        <v>6</v>
      </c>
      <c r="Z118" s="152" t="str">
        <f>BI33</f>
        <v>:</v>
      </c>
      <c r="AA118" s="1">
        <f>IF(BJ33=0,"",INT(BJ33))</f>
      </c>
      <c r="AB118" s="1">
        <f>BK33</f>
        <v>8</v>
      </c>
      <c r="AC118" s="1" t="s">
        <v>8</v>
      </c>
      <c r="AD118" s="1">
        <f>VALUE(LEFT(TEXT(AD120,"???/???"),3))</f>
        <v>3</v>
      </c>
      <c r="AE118" s="1" t="s">
        <v>19</v>
      </c>
      <c r="AF118" s="1">
        <f>IF(BO33=0,"",INT(BO33))</f>
        <v>8</v>
      </c>
      <c r="AG118" s="1">
        <f>BP33</f>
        <v>6</v>
      </c>
      <c r="AH118" s="1" t="str">
        <f>BQ33</f>
        <v>:</v>
      </c>
      <c r="AI118" s="1">
        <f>IF(BR33=0,"",INT(BR33))</f>
      </c>
      <c r="AJ118" s="1">
        <f>BS33</f>
        <v>1</v>
      </c>
      <c r="AK118" s="1" t="s">
        <v>8</v>
      </c>
      <c r="AL118" s="1">
        <f>VALUE(LEFT(TEXT(AL120,"???/???"),3))</f>
        <v>0</v>
      </c>
      <c r="AM118" s="1"/>
      <c r="AN118" s="1"/>
      <c r="AO118" s="1"/>
      <c r="AP118" s="1"/>
      <c r="AQ118" s="36"/>
      <c r="AR118" s="36"/>
      <c r="AS118" s="36"/>
      <c r="AT118" s="36"/>
      <c r="AU118" s="37"/>
      <c r="AV118" s="38"/>
      <c r="AW118" s="36"/>
      <c r="AX118" s="36"/>
      <c r="AY118" s="36"/>
      <c r="AZ118" s="36"/>
      <c r="BA118" s="36"/>
      <c r="BB118" s="36"/>
      <c r="BC118" s="37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23:77" ht="12.75" hidden="1">
      <c r="W119" s="31"/>
      <c r="X119" s="24"/>
      <c r="Y119" s="24">
        <f>BH34</f>
        <v>7</v>
      </c>
      <c r="Z119" s="153"/>
      <c r="AA119" s="1"/>
      <c r="AB119" s="1">
        <f>BK34</f>
        <v>9</v>
      </c>
      <c r="AC119" s="1"/>
      <c r="AD119" s="1">
        <f>VALUE(RIGHT(TEXT(AD120,"???/???"),3))</f>
        <v>8</v>
      </c>
      <c r="AE119" s="1"/>
      <c r="AF119" s="1"/>
      <c r="AG119" s="1">
        <f>BP34</f>
        <v>10</v>
      </c>
      <c r="AH119" s="1"/>
      <c r="AI119" s="1"/>
      <c r="AJ119" s="1">
        <f>BS34</f>
        <v>5</v>
      </c>
      <c r="AK119" s="1"/>
      <c r="AL119" s="1">
        <f>VALUE(RIGHT(TEXT(AL120,"???/???"),3))</f>
        <v>1</v>
      </c>
      <c r="AM119" s="1"/>
      <c r="AN119" s="1"/>
      <c r="AO119" s="1">
        <f>BX34</f>
        <v>0</v>
      </c>
      <c r="AP119" s="1">
        <f>BY34</f>
        <v>8</v>
      </c>
      <c r="AQ119" s="156" t="str">
        <f>BZ34</f>
        <v>+</v>
      </c>
      <c r="AR119" s="156">
        <f>CA34</f>
        <v>3</v>
      </c>
      <c r="AS119" s="26">
        <f>CB34</f>
        <v>6</v>
      </c>
      <c r="AT119" s="26"/>
      <c r="AU119" s="27"/>
      <c r="AV119" s="28"/>
      <c r="AW119" s="156">
        <f>CF34</f>
        <v>0</v>
      </c>
      <c r="AX119" s="26">
        <f>CG34</f>
        <v>1</v>
      </c>
      <c r="AY119" s="156" t="str">
        <f>CH34</f>
        <v>+</v>
      </c>
      <c r="AZ119" s="156">
        <f>CI34</f>
        <v>8</v>
      </c>
      <c r="BA119" s="26">
        <f>CJ34</f>
        <v>6</v>
      </c>
      <c r="BB119" s="26"/>
      <c r="BC119" s="27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23:77" ht="12.75" hidden="1">
      <c r="W120" s="31"/>
      <c r="X120" s="29">
        <f>IF(X118&lt;&gt;"",((X118)*AB119),(AB119))</f>
        <v>27</v>
      </c>
      <c r="Y120" s="24"/>
      <c r="Z120" s="24">
        <f>IF(X120/X121&lt;-100,4,IF(X120/X121&lt;-10,3,IF(X120/X121&lt;-1,2,IF(X120/X121&lt;10,1,IF(X120/X121&lt;100,2,IF(X120/X121&lt;1000,3,IF(X120/X121&lt;10000,4,IF(X120/X121&lt;100000,5))))))))</f>
        <v>1</v>
      </c>
      <c r="AA120" s="1">
        <f>IF(AC120+AD120=0,INT(AC120),IF(AC120&lt;&gt;"0",INT(AC120),""))</f>
        <v>3</v>
      </c>
      <c r="AB120" s="1">
        <f>IF(AD118&lt;&gt;0,INT(AD118),"")</f>
        <v>3</v>
      </c>
      <c r="AC120" s="1" t="str">
        <f>MID(Y121,1,Z120)</f>
        <v>3</v>
      </c>
      <c r="AD120" s="1">
        <f>Y121-AC120</f>
        <v>0.375</v>
      </c>
      <c r="AE120" s="1"/>
      <c r="AF120" s="29">
        <f>IF(AF118&lt;&gt;"",((AF118)*AJ119),(AJ119))</f>
        <v>40</v>
      </c>
      <c r="AG120" s="1"/>
      <c r="AH120" s="1">
        <f>IF(AF120/AF121&lt;-100,4,IF(AF120/AF121&lt;-10,3,IF(AF120/AF121&lt;-1,2,IF(AF120/AF121&lt;10,1,IF(AF120/AF121&lt;100,2,IF(AF120/AF121&lt;1000,3,IF(AF120/AF121&lt;10000,4,IF(AF120/AF121&lt;100000,5))))))))</f>
        <v>2</v>
      </c>
      <c r="AI120" s="1">
        <f>IF(AK120+AL120=0,INT(AK120),IF(AK120&lt;&gt;"0",INT(AK120),""))</f>
        <v>40</v>
      </c>
      <c r="AJ120" s="1">
        <f>IF(AL118&lt;&gt;0,INT(AL118),"")</f>
      </c>
      <c r="AK120" s="1" t="str">
        <f>MID(AG121,1,AH120)</f>
        <v>40</v>
      </c>
      <c r="AL120" s="1">
        <f>AG121-AK120</f>
        <v>0</v>
      </c>
      <c r="AM120" s="1"/>
      <c r="AN120" s="1"/>
      <c r="AO120" s="1"/>
      <c r="AP120" s="1">
        <f>IF(BY35=BY34,BY35+1,IF(BY35&lt;BY34,BY34+1,BY35))</f>
        <v>9</v>
      </c>
      <c r="AQ120" s="157"/>
      <c r="AR120" s="157"/>
      <c r="AS120" s="29">
        <f>IF(CB35=CB34,CB35+1,IF(CB35&lt;CB34,CB34+1,CB35))</f>
        <v>7</v>
      </c>
      <c r="AT120" s="29"/>
      <c r="AU120" s="30"/>
      <c r="AV120" s="31"/>
      <c r="AW120" s="157"/>
      <c r="AX120" s="29">
        <f>IF(CG35=CG34,CG35+1,IF(CG35&lt;CG34,CG34+1,CG35))</f>
        <v>5</v>
      </c>
      <c r="AY120" s="157"/>
      <c r="AZ120" s="157"/>
      <c r="BA120" s="29">
        <f>IF(CJ35=CJ34,CJ35+1,IF(CJ35&lt;CJ34,CJ34+1,CJ35))</f>
        <v>10</v>
      </c>
      <c r="BB120" s="29"/>
      <c r="BC120" s="30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23:77" ht="12.75" hidden="1">
      <c r="W121" s="31"/>
      <c r="X121" s="24">
        <f>AB118</f>
        <v>8</v>
      </c>
      <c r="Y121" s="24">
        <f>X120/X121</f>
        <v>3.375</v>
      </c>
      <c r="Z121" s="24"/>
      <c r="AA121" s="1"/>
      <c r="AB121" s="1">
        <f>IF(AD118&lt;&gt;0,INT(AD119),"")</f>
        <v>8</v>
      </c>
      <c r="AC121" s="1"/>
      <c r="AD121" s="1"/>
      <c r="AE121" s="1"/>
      <c r="AF121" s="24">
        <f>AJ118</f>
        <v>1</v>
      </c>
      <c r="AG121" s="1">
        <f>AF120/AF121</f>
        <v>40</v>
      </c>
      <c r="AH121" s="1"/>
      <c r="AI121" s="1"/>
      <c r="AJ121" s="1">
        <f>IF(AL118&lt;&gt;0,INT(AL119),"")</f>
      </c>
      <c r="AK121" s="1"/>
      <c r="AL121" s="1"/>
      <c r="AM121" s="1"/>
      <c r="AN121" s="1"/>
      <c r="AO121" s="1"/>
      <c r="AP121" s="1">
        <f>(AO119*AP120+AP119)/AP120</f>
        <v>0.8888888888888888</v>
      </c>
      <c r="AQ121" s="29"/>
      <c r="AR121" s="29"/>
      <c r="AS121" s="29">
        <f>(AR119*AS120+AS119)/AS120</f>
        <v>3.857142857142857</v>
      </c>
      <c r="AT121" s="29"/>
      <c r="AU121" s="30"/>
      <c r="AV121" s="31"/>
      <c r="AW121" s="29"/>
      <c r="AX121" s="29">
        <f>(AW119*AX120+AX119)/AX120</f>
        <v>0.2</v>
      </c>
      <c r="AY121" s="29"/>
      <c r="AZ121" s="29"/>
      <c r="BA121" s="29">
        <f>(AZ119*BA120+BA119)/BA120</f>
        <v>8.6</v>
      </c>
      <c r="BB121" s="29"/>
      <c r="BC121" s="30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23:77" ht="12.75" hidden="1">
      <c r="W122" s="38"/>
      <c r="X122" s="34"/>
      <c r="Y122" s="34"/>
      <c r="Z122" s="34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29"/>
      <c r="AR122" s="29"/>
      <c r="AS122" s="29"/>
      <c r="AT122" s="29"/>
      <c r="AU122" s="30"/>
      <c r="AV122" s="31"/>
      <c r="AW122" s="29"/>
      <c r="AX122" s="29"/>
      <c r="AY122" s="29"/>
      <c r="AZ122" s="29"/>
      <c r="BA122" s="29"/>
      <c r="BB122" s="29"/>
      <c r="BC122" s="30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23:77" ht="12.75" hidden="1">
      <c r="W123" s="28" t="s">
        <v>20</v>
      </c>
      <c r="X123" s="17">
        <f>IF(BG38=0,"",INT(BG38))</f>
        <v>5</v>
      </c>
      <c r="Y123" s="17">
        <f>BH38</f>
        <v>2</v>
      </c>
      <c r="Z123" s="152" t="str">
        <f>BI38</f>
        <v>:</v>
      </c>
      <c r="AA123" s="1">
        <f>IF(BJ38=0,"",INT(BJ38))</f>
      </c>
      <c r="AB123" s="1">
        <f>BK38</f>
        <v>5</v>
      </c>
      <c r="AC123" s="1" t="s">
        <v>8</v>
      </c>
      <c r="AD123" s="1">
        <f>VALUE(LEFT(TEXT(AD125,"???/???"),3))</f>
        <v>0</v>
      </c>
      <c r="AE123" s="1" t="s">
        <v>21</v>
      </c>
      <c r="AF123" s="1">
        <f>IF(BO38=0,"",INT(BO38))</f>
        <v>8</v>
      </c>
      <c r="AG123" s="1">
        <f>BP38</f>
        <v>8</v>
      </c>
      <c r="AH123" s="1" t="str">
        <f>BQ38</f>
        <v>:</v>
      </c>
      <c r="AI123" s="1">
        <f>IF(BR38=0,"",INT(BR38))</f>
      </c>
      <c r="AJ123" s="1">
        <f>BS38</f>
        <v>3</v>
      </c>
      <c r="AK123" s="1" t="s">
        <v>8</v>
      </c>
      <c r="AL123" s="1">
        <f>VALUE(LEFT(TEXT(AL125,"???/???"),3))</f>
        <v>2</v>
      </c>
      <c r="AM123" s="1"/>
      <c r="AN123" s="1"/>
      <c r="AO123" s="1"/>
      <c r="AP123" s="1"/>
      <c r="AQ123" s="36"/>
      <c r="AR123" s="36"/>
      <c r="AS123" s="36"/>
      <c r="AT123" s="36"/>
      <c r="AU123" s="37"/>
      <c r="AV123" s="38"/>
      <c r="AW123" s="36"/>
      <c r="AX123" s="36"/>
      <c r="AY123" s="36"/>
      <c r="AZ123" s="36"/>
      <c r="BA123" s="36"/>
      <c r="BB123" s="36"/>
      <c r="BC123" s="37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23:77" ht="12.75" hidden="1">
      <c r="W124" s="31"/>
      <c r="X124" s="24"/>
      <c r="Y124" s="24">
        <f>BH39</f>
        <v>8</v>
      </c>
      <c r="Z124" s="153"/>
      <c r="AA124" s="1"/>
      <c r="AB124" s="1">
        <f>BK39</f>
        <v>11</v>
      </c>
      <c r="AC124" s="1"/>
      <c r="AD124" s="1">
        <f>VALUE(RIGHT(TEXT(AD125,"???/???"),3))</f>
        <v>1</v>
      </c>
      <c r="AE124" s="1"/>
      <c r="AF124" s="1"/>
      <c r="AG124" s="1">
        <f>BP39</f>
        <v>9</v>
      </c>
      <c r="AH124" s="1"/>
      <c r="AI124" s="1"/>
      <c r="AJ124" s="1">
        <f>BS39</f>
        <v>10</v>
      </c>
      <c r="AK124" s="1"/>
      <c r="AL124" s="1">
        <f>VALUE(RIGHT(TEXT(AL125,"???/???"),3))</f>
        <v>3</v>
      </c>
      <c r="AM124" s="1"/>
      <c r="AN124" s="1"/>
      <c r="AO124" s="1">
        <f>BX39</f>
        <v>0</v>
      </c>
      <c r="AP124" s="1">
        <f>BY39</f>
        <v>5</v>
      </c>
      <c r="AQ124" s="156" t="str">
        <f>BZ39</f>
        <v>+</v>
      </c>
      <c r="AR124" s="156">
        <f>CA39</f>
        <v>5</v>
      </c>
      <c r="AS124" s="26">
        <f>CB39</f>
        <v>2</v>
      </c>
      <c r="AT124" s="26"/>
      <c r="AU124" s="27"/>
      <c r="AV124" s="28"/>
      <c r="AW124" s="156">
        <f>CF39</f>
        <v>0</v>
      </c>
      <c r="AX124" s="26">
        <f>CG39</f>
        <v>3</v>
      </c>
      <c r="AY124" s="156" t="str">
        <f>CH39</f>
        <v>+</v>
      </c>
      <c r="AZ124" s="156">
        <f>CI39</f>
        <v>8</v>
      </c>
      <c r="BA124" s="26">
        <f>CJ39</f>
        <v>8</v>
      </c>
      <c r="BB124" s="26"/>
      <c r="BC124" s="27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23:77" ht="12.75" hidden="1">
      <c r="W125" s="31"/>
      <c r="X125" s="29">
        <f>IF(X123&lt;&gt;"",((X123)*AB124),(AB124))</f>
        <v>55</v>
      </c>
      <c r="Y125" s="24"/>
      <c r="Z125" s="24">
        <f>IF(X125/X126&lt;-100,4,IF(X125/X126&lt;-10,3,IF(X125/X126&lt;-1,2,IF(X125/X126&lt;10,1,IF(X125/X126&lt;100,2,IF(X125/X126&lt;1000,3,IF(X125/X126&lt;10000,4,IF(X125/X126&lt;100000,5))))))))</f>
        <v>2</v>
      </c>
      <c r="AA125" s="1">
        <f>IF(AC125+AD125=0,INT(AC125),IF(AC125&lt;&gt;"0",INT(AC125),""))</f>
        <v>11</v>
      </c>
      <c r="AB125" s="1">
        <f>IF(AD123&lt;&gt;0,INT(AD123),"")</f>
      </c>
      <c r="AC125" s="1" t="str">
        <f>MID(Y126,1,Z125)</f>
        <v>11</v>
      </c>
      <c r="AD125" s="1">
        <f>Y126-AC125</f>
        <v>0</v>
      </c>
      <c r="AE125" s="1"/>
      <c r="AF125" s="29">
        <f>IF(AF123&lt;&gt;"",((AF123)*AJ124),(AJ124))</f>
        <v>80</v>
      </c>
      <c r="AG125" s="1"/>
      <c r="AH125" s="1">
        <f>IF(AF125/AF126&lt;-100,4,IF(AF125/AF126&lt;-10,3,IF(AF125/AF126&lt;-1,2,IF(AF125/AF126&lt;10,1,IF(AF125/AF126&lt;100,2,IF(AF125/AF126&lt;1000,3,IF(AF125/AF126&lt;10000,4,IF(AF125/AF126&lt;100000,5))))))))</f>
        <v>2</v>
      </c>
      <c r="AI125" s="1">
        <f>IF(AK125+AL125=0,INT(AK125),IF(AK125&lt;&gt;"0",INT(AK125),""))</f>
        <v>26</v>
      </c>
      <c r="AJ125" s="1">
        <f>IF(AL123&lt;&gt;0,INT(AL123),"")</f>
        <v>2</v>
      </c>
      <c r="AK125" s="1" t="str">
        <f>MID(AG126,1,AH125)</f>
        <v>26</v>
      </c>
      <c r="AL125" s="1">
        <f>AG126-AK125</f>
        <v>0.6666666666666679</v>
      </c>
      <c r="AM125" s="1"/>
      <c r="AN125" s="1"/>
      <c r="AO125" s="1"/>
      <c r="AP125" s="1">
        <f>IF(BY40=BY39,BY40+1,IF(BY40&lt;BY39,BY39+1,BY40))</f>
        <v>11</v>
      </c>
      <c r="AQ125" s="157"/>
      <c r="AR125" s="157"/>
      <c r="AS125" s="29">
        <f>IF(CB40=CB39,CB40+1,IF(CB40&lt;CB39,CB39+1,CB40))</f>
        <v>8</v>
      </c>
      <c r="AT125" s="29"/>
      <c r="AU125" s="30"/>
      <c r="AV125" s="31"/>
      <c r="AW125" s="157"/>
      <c r="AX125" s="29">
        <f>IF(CG40=CG39,CG40+1,IF(CG40&lt;CG39,CG39+1,CG40))</f>
        <v>10</v>
      </c>
      <c r="AY125" s="157"/>
      <c r="AZ125" s="157"/>
      <c r="BA125" s="29">
        <f>IF(CJ40=CJ39,CJ40+1,IF(CJ40&lt;CJ39,CJ39+1,CJ40))</f>
        <v>9</v>
      </c>
      <c r="BB125" s="29"/>
      <c r="BC125" s="30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23:77" ht="12.75" hidden="1">
      <c r="W126" s="31"/>
      <c r="X126" s="24">
        <f>AB123</f>
        <v>5</v>
      </c>
      <c r="Y126" s="24">
        <f>X125/X126</f>
        <v>11</v>
      </c>
      <c r="Z126" s="24"/>
      <c r="AA126" s="1"/>
      <c r="AB126" s="1">
        <f>IF(AD123&lt;&gt;0,INT(AD124),"")</f>
      </c>
      <c r="AC126" s="1"/>
      <c r="AD126" s="1"/>
      <c r="AE126" s="1"/>
      <c r="AF126" s="24">
        <f>AJ123</f>
        <v>3</v>
      </c>
      <c r="AG126" s="1">
        <f>AF125/AF126</f>
        <v>26.666666666666668</v>
      </c>
      <c r="AH126" s="1"/>
      <c r="AI126" s="1"/>
      <c r="AJ126" s="1">
        <f>IF(AL123&lt;&gt;0,INT(AL124),"")</f>
        <v>3</v>
      </c>
      <c r="AK126" s="1"/>
      <c r="AL126" s="1"/>
      <c r="AM126" s="1"/>
      <c r="AN126" s="1"/>
      <c r="AO126" s="1"/>
      <c r="AP126" s="1">
        <f>(AO124*AP125+AP124)/AP125</f>
        <v>0.45454545454545453</v>
      </c>
      <c r="AQ126" s="29"/>
      <c r="AR126" s="29"/>
      <c r="AS126" s="29">
        <f>(AR124*AS125+AS124)/AS125</f>
        <v>5.25</v>
      </c>
      <c r="AT126" s="29"/>
      <c r="AU126" s="30"/>
      <c r="AV126" s="31"/>
      <c r="AW126" s="29"/>
      <c r="AX126" s="29">
        <f>(AW124*AX125+AX124)/AX125</f>
        <v>0.3</v>
      </c>
      <c r="AY126" s="29"/>
      <c r="AZ126" s="29"/>
      <c r="BA126" s="29">
        <f>(AZ124*BA125+BA124)/BA125</f>
        <v>8.88888888888889</v>
      </c>
      <c r="BB126" s="29"/>
      <c r="BC126" s="30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23:77" ht="12.75" hidden="1">
      <c r="W127" s="38"/>
      <c r="X127" s="34"/>
      <c r="Y127" s="34"/>
      <c r="Z127" s="34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29"/>
      <c r="AR127" s="29"/>
      <c r="AS127" s="29"/>
      <c r="AT127" s="29"/>
      <c r="AU127" s="30"/>
      <c r="AV127" s="31"/>
      <c r="AW127" s="29"/>
      <c r="AX127" s="29"/>
      <c r="AY127" s="29"/>
      <c r="AZ127" s="29"/>
      <c r="BA127" s="29"/>
      <c r="BB127" s="29"/>
      <c r="BC127" s="30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23:77" ht="12.75" hidden="1">
      <c r="W128" s="28" t="s">
        <v>22</v>
      </c>
      <c r="X128" s="17">
        <f>IF(BG43=0,"",INT(BG43))</f>
        <v>3</v>
      </c>
      <c r="Y128" s="17">
        <f>BH43</f>
        <v>7</v>
      </c>
      <c r="Z128" s="152" t="str">
        <f>BI43</f>
        <v>:</v>
      </c>
      <c r="AA128" s="1">
        <f>IF(BJ43=0,"",INT(BJ43))</f>
      </c>
      <c r="AB128" s="1">
        <f>BK43</f>
        <v>7</v>
      </c>
      <c r="AC128" s="1" t="s">
        <v>8</v>
      </c>
      <c r="AD128" s="1">
        <f>VALUE(LEFT(TEXT(AD130,"???/???"),3))</f>
        <v>3</v>
      </c>
      <c r="AE128" s="1" t="s">
        <v>23</v>
      </c>
      <c r="AF128" s="1">
        <f>IF(BO43=0,"",INT(BO43))</f>
        <v>9</v>
      </c>
      <c r="AG128" s="1">
        <f>BP43</f>
        <v>6</v>
      </c>
      <c r="AH128" s="1" t="str">
        <f>BQ43</f>
        <v>:</v>
      </c>
      <c r="AI128" s="1">
        <f>IF(BR43=0,"",INT(BR43))</f>
      </c>
      <c r="AJ128" s="1">
        <f>BS43</f>
        <v>7</v>
      </c>
      <c r="AK128" s="1" t="s">
        <v>8</v>
      </c>
      <c r="AL128" s="1">
        <f>VALUE(LEFT(TEXT(AL130,"???/???"),3))</f>
        <v>2</v>
      </c>
      <c r="AM128" s="1"/>
      <c r="AN128" s="1"/>
      <c r="AO128" s="1"/>
      <c r="AP128" s="1"/>
      <c r="AQ128" s="36"/>
      <c r="AR128" s="36"/>
      <c r="AS128" s="36"/>
      <c r="AT128" s="36"/>
      <c r="AU128" s="37"/>
      <c r="AV128" s="38"/>
      <c r="AW128" s="36"/>
      <c r="AX128" s="36"/>
      <c r="AY128" s="36"/>
      <c r="AZ128" s="36"/>
      <c r="BA128" s="36"/>
      <c r="BB128" s="36"/>
      <c r="BC128" s="37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23:77" ht="12.75" hidden="1">
      <c r="W129" s="31"/>
      <c r="X129" s="24"/>
      <c r="Y129" s="24">
        <f>BH44</f>
        <v>12</v>
      </c>
      <c r="Z129" s="153"/>
      <c r="AA129" s="1"/>
      <c r="AB129" s="1">
        <f>BK44</f>
        <v>8</v>
      </c>
      <c r="AC129" s="1"/>
      <c r="AD129" s="1">
        <f>VALUE(RIGHT(TEXT(AD130,"???/???"),3))</f>
        <v>7</v>
      </c>
      <c r="AE129" s="1"/>
      <c r="AF129" s="1"/>
      <c r="AG129" s="1">
        <f>BP44</f>
        <v>10</v>
      </c>
      <c r="AH129" s="1"/>
      <c r="AI129" s="1"/>
      <c r="AJ129" s="1">
        <f>BS44</f>
        <v>8</v>
      </c>
      <c r="AK129" s="1"/>
      <c r="AL129" s="1">
        <f>VALUE(RIGHT(TEXT(AL130,"???/???"),3))</f>
        <v>7</v>
      </c>
      <c r="AM129" s="1"/>
      <c r="AN129" s="1"/>
      <c r="AO129" s="1">
        <f>BX44</f>
        <v>0</v>
      </c>
      <c r="AP129" s="1">
        <f>BY44</f>
        <v>7</v>
      </c>
      <c r="AQ129" s="156" t="str">
        <f>BZ44</f>
        <v>+</v>
      </c>
      <c r="AR129" s="156">
        <f>CA44</f>
        <v>3</v>
      </c>
      <c r="AS129" s="26">
        <f>CB44</f>
        <v>7</v>
      </c>
      <c r="AT129" s="26"/>
      <c r="AU129" s="27"/>
      <c r="AV129" s="28"/>
      <c r="AW129" s="156">
        <f>CF44</f>
        <v>0</v>
      </c>
      <c r="AX129" s="26">
        <f>CG44</f>
        <v>7</v>
      </c>
      <c r="AY129" s="156" t="str">
        <f>CH44</f>
        <v>+</v>
      </c>
      <c r="AZ129" s="156">
        <f>CI44</f>
        <v>9</v>
      </c>
      <c r="BA129" s="26">
        <f>CJ44</f>
        <v>6</v>
      </c>
      <c r="BB129" s="26"/>
      <c r="BC129" s="27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23:77" ht="12.75" hidden="1">
      <c r="W130" s="31"/>
      <c r="X130" s="29">
        <f>IF(X128&lt;&gt;"",((X128)*AB129),(AB129))</f>
        <v>24</v>
      </c>
      <c r="Y130" s="24"/>
      <c r="Z130" s="24">
        <f>IF(X130/X131&lt;-100,4,IF(X130/X131&lt;-10,3,IF(X130/X131&lt;-1,2,IF(X130/X131&lt;10,1,IF(X130/X131&lt;100,2,IF(X130/X131&lt;1000,3,IF(X130/X131&lt;10000,4,IF(X130/X131&lt;100000,5))))))))</f>
        <v>1</v>
      </c>
      <c r="AA130" s="1">
        <f>IF(AC130+AD130=0,INT(AC130),IF(AC130&lt;&gt;"0",INT(AC130),""))</f>
        <v>3</v>
      </c>
      <c r="AB130" s="1">
        <f>IF(AD128&lt;&gt;0,INT(AD128),"")</f>
        <v>3</v>
      </c>
      <c r="AC130" s="1" t="str">
        <f>MID(Y131,1,Z130)</f>
        <v>3</v>
      </c>
      <c r="AD130" s="1">
        <f>Y131-AC130</f>
        <v>0.4285714285714284</v>
      </c>
      <c r="AE130" s="1"/>
      <c r="AF130" s="29">
        <f>IF(AF128&lt;&gt;"",((AF128)*AJ129),(AJ129))</f>
        <v>72</v>
      </c>
      <c r="AG130" s="1"/>
      <c r="AH130" s="1">
        <f>IF(AF130/AF131&lt;-100,4,IF(AF130/AF131&lt;-10,3,IF(AF130/AF131&lt;-1,2,IF(AF130/AF131&lt;10,1,IF(AF130/AF131&lt;100,2,IF(AF130/AF131&lt;1000,3,IF(AF130/AF131&lt;10000,4,IF(AF130/AF131&lt;100000,5))))))))</f>
        <v>2</v>
      </c>
      <c r="AI130" s="1">
        <f>IF(AK130+AL130=0,INT(AK130),IF(AK130&lt;&gt;"0",INT(AK130),""))</f>
        <v>10</v>
      </c>
      <c r="AJ130" s="1">
        <f>IF(AL128&lt;&gt;0,INT(AL128),"")</f>
        <v>2</v>
      </c>
      <c r="AK130" s="1" t="str">
        <f>MID(AG131,1,AH130)</f>
        <v>10</v>
      </c>
      <c r="AL130" s="1">
        <f>AG131-AK130</f>
        <v>0.2857142857142865</v>
      </c>
      <c r="AM130" s="1"/>
      <c r="AN130" s="1"/>
      <c r="AO130" s="1"/>
      <c r="AP130" s="1">
        <f>IF(BY45=BY44,BY45+1,IF(BY45&lt;BY44,BY44+1,BY45))</f>
        <v>8</v>
      </c>
      <c r="AQ130" s="157"/>
      <c r="AR130" s="157"/>
      <c r="AS130" s="29">
        <f>IF(CB45=CB44,CB45+1,IF(CB45&lt;CB44,CB44+1,CB45))</f>
        <v>12</v>
      </c>
      <c r="AT130" s="29"/>
      <c r="AU130" s="30"/>
      <c r="AV130" s="31"/>
      <c r="AW130" s="157"/>
      <c r="AX130" s="29">
        <f>IF(CG45=CG44,CG45+1,IF(CG45&lt;CG44,CG44+1,CG45))</f>
        <v>8</v>
      </c>
      <c r="AY130" s="157"/>
      <c r="AZ130" s="157"/>
      <c r="BA130" s="29">
        <f>IF(CJ45=CJ44,CJ45+1,IF(CJ45&lt;CJ44,CJ44+1,CJ45))</f>
        <v>10</v>
      </c>
      <c r="BB130" s="29"/>
      <c r="BC130" s="30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23:77" ht="12.75" hidden="1">
      <c r="W131" s="31"/>
      <c r="X131" s="24">
        <f>AB128</f>
        <v>7</v>
      </c>
      <c r="Y131" s="24">
        <f>X130/X131</f>
        <v>3.4285714285714284</v>
      </c>
      <c r="Z131" s="24"/>
      <c r="AA131" s="1"/>
      <c r="AB131" s="1">
        <f>IF(AD128&lt;&gt;0,INT(AD129),"")</f>
        <v>7</v>
      </c>
      <c r="AC131" s="1"/>
      <c r="AD131" s="1"/>
      <c r="AE131" s="1"/>
      <c r="AF131" s="24">
        <f>AJ128</f>
        <v>7</v>
      </c>
      <c r="AG131" s="1">
        <f>AF130/AF131</f>
        <v>10.285714285714286</v>
      </c>
      <c r="AH131" s="1"/>
      <c r="AI131" s="1"/>
      <c r="AJ131" s="1">
        <f>IF(AL128&lt;&gt;0,INT(AL129),"")</f>
        <v>7</v>
      </c>
      <c r="AK131" s="1"/>
      <c r="AL131" s="1"/>
      <c r="AM131" s="1"/>
      <c r="AN131" s="1"/>
      <c r="AO131" s="1"/>
      <c r="AP131" s="1">
        <f>(AO129*AP130+AP129)/AP130</f>
        <v>0.875</v>
      </c>
      <c r="AQ131" s="29"/>
      <c r="AR131" s="29"/>
      <c r="AS131" s="29">
        <f>(AR129*AS130+AS129)/AS130</f>
        <v>3.5833333333333335</v>
      </c>
      <c r="AT131" s="29"/>
      <c r="AU131" s="30"/>
      <c r="AV131" s="31"/>
      <c r="AW131" s="29"/>
      <c r="AX131" s="29">
        <f>(AW129*AX130+AX129)/AX130</f>
        <v>0.875</v>
      </c>
      <c r="AY131" s="29"/>
      <c r="AZ131" s="29"/>
      <c r="BA131" s="29">
        <f>(AZ129*BA130+BA129)/BA130</f>
        <v>9.6</v>
      </c>
      <c r="BB131" s="29"/>
      <c r="BC131" s="30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23:77" ht="12.75" hidden="1">
      <c r="W132" s="38"/>
      <c r="X132" s="34"/>
      <c r="Y132" s="34"/>
      <c r="Z132" s="34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29"/>
      <c r="AR132" s="29"/>
      <c r="AS132" s="29"/>
      <c r="AT132" s="29"/>
      <c r="AU132" s="30"/>
      <c r="AV132" s="31"/>
      <c r="AW132" s="29"/>
      <c r="AX132" s="29"/>
      <c r="AY132" s="29"/>
      <c r="AZ132" s="29"/>
      <c r="BA132" s="29"/>
      <c r="BB132" s="29"/>
      <c r="BC132" s="30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23:77" ht="12.75" hidden="1">
      <c r="W133" s="28" t="s">
        <v>24</v>
      </c>
      <c r="X133" s="17">
        <f>IF(BG48=0,"",INT(BG48))</f>
        <v>8</v>
      </c>
      <c r="Y133" s="17">
        <f>BH48</f>
        <v>3</v>
      </c>
      <c r="Z133" s="152" t="str">
        <f>BI48</f>
        <v>:</v>
      </c>
      <c r="AA133" s="1">
        <f>IF(BJ48=0,"",INT(BJ48))</f>
      </c>
      <c r="AB133" s="1">
        <f>BK48</f>
        <v>4</v>
      </c>
      <c r="AC133" s="1" t="s">
        <v>8</v>
      </c>
      <c r="AD133" s="1">
        <f>VALUE(LEFT(TEXT(AD135,"???/???"),3))</f>
        <v>0</v>
      </c>
      <c r="AE133" s="1" t="s">
        <v>25</v>
      </c>
      <c r="AF133" s="1">
        <f>IF(BO48=0,"",INT(BO48))</f>
        <v>7</v>
      </c>
      <c r="AG133" s="1">
        <f>BP48</f>
        <v>8</v>
      </c>
      <c r="AH133" s="1" t="str">
        <f>BQ48</f>
        <v>:</v>
      </c>
      <c r="AI133" s="1">
        <f>IF(BR48=0,"",INT(BR48))</f>
      </c>
      <c r="AJ133" s="1">
        <f>BS48</f>
        <v>3</v>
      </c>
      <c r="AK133" s="1" t="s">
        <v>8</v>
      </c>
      <c r="AL133" s="1">
        <f>VALUE(LEFT(TEXT(AL135,"???/???"),3))</f>
        <v>0</v>
      </c>
      <c r="AM133" s="1"/>
      <c r="AN133" s="1"/>
      <c r="AO133" s="1"/>
      <c r="AP133" s="1"/>
      <c r="AQ133" s="36"/>
      <c r="AR133" s="36"/>
      <c r="AS133" s="36"/>
      <c r="AT133" s="36"/>
      <c r="AU133" s="37"/>
      <c r="AV133" s="38"/>
      <c r="AW133" s="36"/>
      <c r="AX133" s="36"/>
      <c r="AY133" s="36"/>
      <c r="AZ133" s="36"/>
      <c r="BA133" s="36"/>
      <c r="BB133" s="36"/>
      <c r="BC133" s="37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23:77" ht="12.75" hidden="1">
      <c r="W134" s="31"/>
      <c r="X134" s="24"/>
      <c r="Y134" s="24">
        <f>BH49</f>
        <v>5</v>
      </c>
      <c r="Z134" s="153"/>
      <c r="AA134" s="1"/>
      <c r="AB134" s="1">
        <f>BK49</f>
        <v>9</v>
      </c>
      <c r="AC134" s="1"/>
      <c r="AD134" s="1">
        <f>VALUE(RIGHT(TEXT(AD135,"???/???"),3))</f>
        <v>1</v>
      </c>
      <c r="AE134" s="1"/>
      <c r="AF134" s="1"/>
      <c r="AG134" s="1">
        <f>BP49</f>
        <v>9</v>
      </c>
      <c r="AH134" s="1"/>
      <c r="AI134" s="1"/>
      <c r="AJ134" s="1">
        <f>BS49</f>
        <v>6</v>
      </c>
      <c r="AK134" s="1"/>
      <c r="AL134" s="1">
        <f>VALUE(RIGHT(TEXT(AL135,"???/???"),3))</f>
        <v>1</v>
      </c>
      <c r="AM134" s="1"/>
      <c r="AN134" s="1"/>
      <c r="AO134" s="1">
        <f>BX49</f>
        <v>0</v>
      </c>
      <c r="AP134" s="1">
        <f>BY49</f>
        <v>4</v>
      </c>
      <c r="AQ134" s="156" t="str">
        <f>BZ49</f>
        <v>+</v>
      </c>
      <c r="AR134" s="156">
        <f>CA49</f>
        <v>8</v>
      </c>
      <c r="AS134" s="26">
        <f>CB49</f>
        <v>3</v>
      </c>
      <c r="AT134" s="26"/>
      <c r="AU134" s="27"/>
      <c r="AV134" s="28"/>
      <c r="AW134" s="156">
        <f>CF49</f>
        <v>0</v>
      </c>
      <c r="AX134" s="26">
        <f>CG49</f>
        <v>3</v>
      </c>
      <c r="AY134" s="156" t="str">
        <f>CH49</f>
        <v>+</v>
      </c>
      <c r="AZ134" s="156">
        <f>CI49</f>
        <v>7</v>
      </c>
      <c r="BA134" s="26">
        <f>CJ49</f>
        <v>8</v>
      </c>
      <c r="BB134" s="26"/>
      <c r="BC134" s="27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23:77" ht="12.75" hidden="1">
      <c r="W135" s="31"/>
      <c r="X135" s="29">
        <f>IF(X133&lt;&gt;"",((X133)*AB134),(AB134))</f>
        <v>72</v>
      </c>
      <c r="Y135" s="24"/>
      <c r="Z135" s="24">
        <f>IF(X135/X136&lt;-100,4,IF(X135/X136&lt;-10,3,IF(X135/X136&lt;-1,2,IF(X135/X136&lt;10,1,IF(X135/X136&lt;100,2,IF(X135/X136&lt;1000,3,IF(X135/X136&lt;10000,4,IF(X135/X136&lt;100000,5))))))))</f>
        <v>2</v>
      </c>
      <c r="AA135" s="1">
        <f>IF(AC135+AD135=0,INT(AC135),IF(AC135&lt;&gt;"0",INT(AC135),""))</f>
        <v>18</v>
      </c>
      <c r="AB135" s="1">
        <f>IF(AD133&lt;&gt;0,INT(AD133),"")</f>
      </c>
      <c r="AC135" s="1" t="str">
        <f>MID(Y136,1,Z135)</f>
        <v>18</v>
      </c>
      <c r="AD135" s="1">
        <f>Y136-AC135</f>
        <v>0</v>
      </c>
      <c r="AE135" s="1"/>
      <c r="AF135" s="29">
        <f>IF(AF133&lt;&gt;"",((AF133)*AJ134),(AJ134))</f>
        <v>42</v>
      </c>
      <c r="AG135" s="1"/>
      <c r="AH135" s="1">
        <f>IF(AF135/AF136&lt;-100,4,IF(AF135/AF136&lt;-10,3,IF(AF135/AF136&lt;-1,2,IF(AF135/AF136&lt;10,1,IF(AF135/AF136&lt;100,2,IF(AF135/AF136&lt;1000,3,IF(AF135/AF136&lt;10000,4,IF(AF135/AF136&lt;100000,5))))))))</f>
        <v>2</v>
      </c>
      <c r="AI135" s="1">
        <f>IF(AK135+AL135=0,INT(AK135),IF(AK135&lt;&gt;"0",INT(AK135),""))</f>
        <v>14</v>
      </c>
      <c r="AJ135" s="1">
        <f>IF(AL133&lt;&gt;0,INT(AL133),"")</f>
      </c>
      <c r="AK135" s="1" t="str">
        <f>MID(AG136,1,AH135)</f>
        <v>14</v>
      </c>
      <c r="AL135" s="1">
        <f>AG136-AK135</f>
        <v>0</v>
      </c>
      <c r="AM135" s="1"/>
      <c r="AN135" s="1"/>
      <c r="AO135" s="1"/>
      <c r="AP135" s="1">
        <f>IF(BY50=BY49,BY50+1,IF(BY50&lt;BY49,BY49+1,BY50))</f>
        <v>9</v>
      </c>
      <c r="AQ135" s="157"/>
      <c r="AR135" s="157"/>
      <c r="AS135" s="29">
        <f>IF(CB50=CB49,CB50+1,IF(CB50&lt;CB49,CB49+1,CB50))</f>
        <v>5</v>
      </c>
      <c r="AT135" s="29"/>
      <c r="AU135" s="30"/>
      <c r="AV135" s="31"/>
      <c r="AW135" s="157"/>
      <c r="AX135" s="29">
        <f>IF(CG50=CG49,CG50+1,IF(CG50&lt;CG49,CG49+1,CG50))</f>
        <v>6</v>
      </c>
      <c r="AY135" s="157"/>
      <c r="AZ135" s="157"/>
      <c r="BA135" s="29">
        <f>IF(CJ50=CJ49,CJ50+1,IF(CJ50&lt;CJ49,CJ49+1,CJ50))</f>
        <v>9</v>
      </c>
      <c r="BB135" s="29"/>
      <c r="BC135" s="30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23:77" ht="12.75" hidden="1">
      <c r="W136" s="31"/>
      <c r="X136" s="24">
        <f>AB133</f>
        <v>4</v>
      </c>
      <c r="Y136" s="24">
        <f>X135/X136</f>
        <v>18</v>
      </c>
      <c r="Z136" s="24"/>
      <c r="AA136" s="1"/>
      <c r="AB136" s="1">
        <f>IF(AD133&lt;&gt;0,INT(AD134),"")</f>
      </c>
      <c r="AC136" s="1"/>
      <c r="AD136" s="1"/>
      <c r="AE136" s="1"/>
      <c r="AF136" s="24">
        <f>AJ133</f>
        <v>3</v>
      </c>
      <c r="AG136" s="1">
        <f>AF135/AF136</f>
        <v>14</v>
      </c>
      <c r="AH136" s="1"/>
      <c r="AI136" s="1"/>
      <c r="AJ136" s="1">
        <f>IF(AL133&lt;&gt;0,INT(AL134),"")</f>
      </c>
      <c r="AK136" s="1"/>
      <c r="AL136" s="1"/>
      <c r="AM136" s="1"/>
      <c r="AN136" s="1"/>
      <c r="AO136" s="1"/>
      <c r="AP136" s="1">
        <f>(AO134*AP135+AP134)/AP135</f>
        <v>0.4444444444444444</v>
      </c>
      <c r="AQ136" s="29"/>
      <c r="AR136" s="29"/>
      <c r="AS136" s="29">
        <f>(AR134*AS135+AS134)/AS135</f>
        <v>8.6</v>
      </c>
      <c r="AT136" s="29"/>
      <c r="AU136" s="30"/>
      <c r="AV136" s="31"/>
      <c r="AW136" s="29"/>
      <c r="AX136" s="29">
        <f>(AW134*AX135+AX134)/AX135</f>
        <v>0.5</v>
      </c>
      <c r="AY136" s="29"/>
      <c r="AZ136" s="29"/>
      <c r="BA136" s="29">
        <f>(AZ134*BA135+BA134)/BA135</f>
        <v>7.888888888888889</v>
      </c>
      <c r="BB136" s="29"/>
      <c r="BC136" s="30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23:77" ht="12.75" hidden="1">
      <c r="W137" s="38"/>
      <c r="X137" s="34"/>
      <c r="Y137" s="34"/>
      <c r="Z137" s="34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29"/>
      <c r="AR137" s="29"/>
      <c r="AS137" s="29"/>
      <c r="AT137" s="29"/>
      <c r="AU137" s="30"/>
      <c r="AV137" s="31"/>
      <c r="AW137" s="29"/>
      <c r="AX137" s="29"/>
      <c r="AY137" s="29"/>
      <c r="AZ137" s="29"/>
      <c r="BA137" s="29"/>
      <c r="BB137" s="29"/>
      <c r="BC137" s="30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23:77" ht="12.75" customHeight="1" hidden="1">
      <c r="W138" s="28" t="s">
        <v>26</v>
      </c>
      <c r="X138" s="17">
        <f>IF(BG53=0,"",INT(BG53))</f>
        <v>4</v>
      </c>
      <c r="Y138" s="17">
        <f>BH53</f>
        <v>6</v>
      </c>
      <c r="Z138" s="152" t="str">
        <f>BI53</f>
        <v>:</v>
      </c>
      <c r="AA138" s="1">
        <f>IF(BJ53=0,"",INT(BJ53))</f>
      </c>
      <c r="AB138" s="1">
        <f>BK53</f>
        <v>7</v>
      </c>
      <c r="AC138" s="1" t="s">
        <v>8</v>
      </c>
      <c r="AD138" s="1">
        <f>VALUE(LEFT(TEXT(AD140,"???/???"),3))</f>
        <v>5</v>
      </c>
      <c r="AE138" s="1" t="s">
        <v>25</v>
      </c>
      <c r="AF138" s="1">
        <f>IF(BO53=0,"",INT(BO53))</f>
        <v>4</v>
      </c>
      <c r="AG138" s="1">
        <f>BP53</f>
        <v>1</v>
      </c>
      <c r="AH138" s="1" t="str">
        <f>BQ53</f>
        <v>:</v>
      </c>
      <c r="AI138" s="1">
        <f>IF(BR53=0,"",INT(BR53))</f>
      </c>
      <c r="AJ138" s="1">
        <f>BS53</f>
        <v>3</v>
      </c>
      <c r="AK138" s="1" t="s">
        <v>8</v>
      </c>
      <c r="AL138" s="1">
        <f>VALUE(LEFT(TEXT(AL140,"???/???"),3))</f>
        <v>0</v>
      </c>
      <c r="AM138" s="1"/>
      <c r="AN138" s="1"/>
      <c r="AO138" s="1"/>
      <c r="AP138" s="1"/>
      <c r="AQ138" s="36"/>
      <c r="AR138" s="36"/>
      <c r="AS138" s="36"/>
      <c r="AT138" s="36"/>
      <c r="AU138" s="37"/>
      <c r="AV138" s="38"/>
      <c r="AW138" s="36"/>
      <c r="AX138" s="36"/>
      <c r="AY138" s="36"/>
      <c r="AZ138" s="36"/>
      <c r="BA138" s="36"/>
      <c r="BB138" s="36"/>
      <c r="BC138" s="37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23:77" ht="12.75" customHeight="1" hidden="1">
      <c r="W139" s="31"/>
      <c r="X139" s="24"/>
      <c r="Y139" s="24">
        <f>BH54</f>
        <v>7</v>
      </c>
      <c r="Z139" s="153"/>
      <c r="AA139" s="1"/>
      <c r="AB139" s="1">
        <f>BK54</f>
        <v>10</v>
      </c>
      <c r="AC139" s="1"/>
      <c r="AD139" s="1">
        <f>VALUE(RIGHT(TEXT(AD140,"???/???"),3))</f>
        <v>7</v>
      </c>
      <c r="AE139" s="1"/>
      <c r="AF139" s="1"/>
      <c r="AG139" s="1">
        <f>BP54</f>
        <v>6</v>
      </c>
      <c r="AH139" s="1"/>
      <c r="AI139" s="1"/>
      <c r="AJ139" s="1">
        <f>BS54</f>
        <v>9</v>
      </c>
      <c r="AK139" s="1"/>
      <c r="AL139" s="1">
        <f>VALUE(RIGHT(TEXT(AL140,"???/???"),3))</f>
        <v>1</v>
      </c>
      <c r="AM139" s="1"/>
      <c r="AN139" s="1"/>
      <c r="AO139" s="1">
        <f>BX54</f>
        <v>0</v>
      </c>
      <c r="AP139" s="1">
        <f>BY54</f>
        <v>7</v>
      </c>
      <c r="AQ139" s="156" t="str">
        <f>BZ54</f>
        <v>+</v>
      </c>
      <c r="AR139" s="156">
        <f>CA54</f>
        <v>4</v>
      </c>
      <c r="AS139" s="26">
        <f>CB54</f>
        <v>6</v>
      </c>
      <c r="AT139" s="26"/>
      <c r="AU139" s="27"/>
      <c r="AV139" s="28"/>
      <c r="AW139" s="156">
        <f>CF54</f>
        <v>0</v>
      </c>
      <c r="AX139" s="26">
        <f>CG54</f>
        <v>3</v>
      </c>
      <c r="AY139" s="156" t="str">
        <f>CH54</f>
        <v>+</v>
      </c>
      <c r="AZ139" s="156">
        <f>CI54</f>
        <v>4</v>
      </c>
      <c r="BA139" s="26">
        <f>CJ54</f>
        <v>1</v>
      </c>
      <c r="BB139" s="26"/>
      <c r="BC139" s="27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23:77" ht="12.75" customHeight="1" hidden="1">
      <c r="W140" s="31"/>
      <c r="X140" s="29">
        <f>IF(X138&lt;&gt;"",((X138)*AB139),(AB139))</f>
        <v>40</v>
      </c>
      <c r="Y140" s="24"/>
      <c r="Z140" s="24">
        <f>IF(X140/X141&lt;-100,4,IF(X140/X141&lt;-10,3,IF(X140/X141&lt;-1,2,IF(X140/X141&lt;10,1,IF(X140/X141&lt;100,2,IF(X140/X141&lt;1000,3,IF(X140/X141&lt;10000,4,IF(X140/X141&lt;100000,5))))))))</f>
        <v>1</v>
      </c>
      <c r="AA140" s="1">
        <f>IF(AC140+AD140=0,INT(AC140),IF(AC140&lt;&gt;"0",INT(AC140),""))</f>
        <v>5</v>
      </c>
      <c r="AB140" s="1">
        <f>IF(AD138&lt;&gt;0,INT(AD138),"")</f>
        <v>5</v>
      </c>
      <c r="AC140" s="1" t="str">
        <f>MID(Y141,1,Z140)</f>
        <v>5</v>
      </c>
      <c r="AD140" s="1">
        <f>Y141-AC140</f>
        <v>0.7142857142857144</v>
      </c>
      <c r="AE140" s="1"/>
      <c r="AF140" s="29">
        <f>IF(AF138&lt;&gt;"",((AF138)*AJ139),(AJ139))</f>
        <v>36</v>
      </c>
      <c r="AG140" s="1"/>
      <c r="AH140" s="1">
        <f>IF(AF140/AF141&lt;-100,4,IF(AF140/AF141&lt;-10,3,IF(AF140/AF141&lt;-1,2,IF(AF140/AF141&lt;10,1,IF(AF140/AF141&lt;100,2,IF(AF140/AF141&lt;1000,3,IF(AF140/AF141&lt;10000,4,IF(AF140/AF141&lt;100000,5))))))))</f>
        <v>2</v>
      </c>
      <c r="AI140" s="1">
        <f>IF(AK140+AL140=0,INT(AK140),IF(AK140&lt;&gt;"0",INT(AK140),""))</f>
        <v>12</v>
      </c>
      <c r="AJ140" s="1">
        <f>IF(AL138&lt;&gt;0,INT(AL138),"")</f>
      </c>
      <c r="AK140" s="1" t="str">
        <f>MID(AG141,1,AH140)</f>
        <v>12</v>
      </c>
      <c r="AL140" s="1">
        <f>AG141-AK140</f>
        <v>0</v>
      </c>
      <c r="AM140" s="1"/>
      <c r="AN140" s="1"/>
      <c r="AO140" s="1"/>
      <c r="AP140" s="1">
        <f>IF(BY55=BY54,BY55+1,IF(BY55&lt;BY54,BY54+1,BY55))</f>
        <v>10</v>
      </c>
      <c r="AQ140" s="157"/>
      <c r="AR140" s="157"/>
      <c r="AS140" s="29">
        <f>IF(CB55=CB54,CB55+1,IF(CB55&lt;CB54,CB54+1,CB55))</f>
        <v>7</v>
      </c>
      <c r="AT140" s="29"/>
      <c r="AU140" s="30"/>
      <c r="AV140" s="31"/>
      <c r="AW140" s="157"/>
      <c r="AX140" s="29">
        <f>IF(CG55=CG54,CG55+1,IF(CG55&lt;CG54,CG54+1,CG55))</f>
        <v>9</v>
      </c>
      <c r="AY140" s="157"/>
      <c r="AZ140" s="157"/>
      <c r="BA140" s="29">
        <f>IF(CJ55=CJ54,CJ55+1,IF(CJ55&lt;CJ54,CJ54+1,CJ55))</f>
        <v>6</v>
      </c>
      <c r="BB140" s="29"/>
      <c r="BC140" s="30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23:77" ht="12.75" hidden="1">
      <c r="W141" s="31"/>
      <c r="X141" s="24">
        <f>AB138</f>
        <v>7</v>
      </c>
      <c r="Y141" s="24">
        <f>X140/X141</f>
        <v>5.714285714285714</v>
      </c>
      <c r="Z141" s="24"/>
      <c r="AA141" s="1"/>
      <c r="AB141" s="1">
        <f>IF(AD138&lt;&gt;0,INT(AD139),"")</f>
        <v>7</v>
      </c>
      <c r="AC141" s="1"/>
      <c r="AD141" s="1"/>
      <c r="AE141" s="1"/>
      <c r="AF141" s="24">
        <f>AJ138</f>
        <v>3</v>
      </c>
      <c r="AG141" s="1">
        <f>AF140/AF141</f>
        <v>12</v>
      </c>
      <c r="AH141" s="1"/>
      <c r="AI141" s="1"/>
      <c r="AJ141" s="1">
        <f>IF(AL138&lt;&gt;0,INT(AL139),"")</f>
      </c>
      <c r="AK141" s="1"/>
      <c r="AL141" s="1"/>
      <c r="AM141" s="1"/>
      <c r="AN141" s="1"/>
      <c r="AO141" s="1"/>
      <c r="AP141" s="1">
        <f>(AO139*AP140+AP139)/AP140</f>
        <v>0.7</v>
      </c>
      <c r="AQ141" s="29"/>
      <c r="AR141" s="29"/>
      <c r="AS141" s="29">
        <f>(AR139*AS140+AS139)/AS140</f>
        <v>4.857142857142857</v>
      </c>
      <c r="AT141" s="29"/>
      <c r="AU141" s="30"/>
      <c r="AV141" s="31"/>
      <c r="AW141" s="29"/>
      <c r="AX141" s="29">
        <f>(AW139*AX140+AX139)/AX140</f>
        <v>0.3333333333333333</v>
      </c>
      <c r="AY141" s="29"/>
      <c r="AZ141" s="29"/>
      <c r="BA141" s="29">
        <f>(AZ139*BA140+BA139)/BA140</f>
        <v>4.166666666666667</v>
      </c>
      <c r="BB141" s="29"/>
      <c r="BC141" s="30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23:77" ht="12.75" hidden="1">
      <c r="W142" s="38"/>
      <c r="X142" s="34"/>
      <c r="Y142" s="34"/>
      <c r="Z142" s="34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29"/>
      <c r="AR142" s="29"/>
      <c r="AS142" s="29"/>
      <c r="AT142" s="29"/>
      <c r="AU142" s="30"/>
      <c r="AV142" s="31"/>
      <c r="AW142" s="29"/>
      <c r="AX142" s="29"/>
      <c r="AY142" s="29"/>
      <c r="AZ142" s="29"/>
      <c r="BA142" s="29"/>
      <c r="BB142" s="29"/>
      <c r="BC142" s="30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23:77" ht="12.75" hidden="1"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23:77" ht="12.75" hidden="1"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23:77" ht="12.75" hidden="1"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23:77" ht="12.75" hidden="1"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23:77" ht="12.75" hidden="1"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23:77" ht="12.75" hidden="1"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23:77" ht="12.75" hidden="1"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23:77" ht="12.75" hidden="1"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23:77" ht="12.75" hidden="1"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23:77" ht="12.75" hidden="1"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23:77" ht="12.75" hidden="1"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23:77" ht="12.75" hidden="1"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23:77" ht="12.75" hidden="1"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23:77" ht="12.75" hidden="1"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23:77" ht="12.75" hidden="1"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23:77" ht="12.75" hidden="1"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</sheetData>
  <sheetProtection password="85BF" sheet="1" objects="1" scenarios="1" selectLockedCells="1"/>
  <mergeCells count="226">
    <mergeCell ref="C108:C109"/>
    <mergeCell ref="K108:K109"/>
    <mergeCell ref="M103:M104"/>
    <mergeCell ref="D103:D104"/>
    <mergeCell ref="C103:C104"/>
    <mergeCell ref="L103:L104"/>
    <mergeCell ref="E103:E104"/>
    <mergeCell ref="K103:K104"/>
    <mergeCell ref="L80:L81"/>
    <mergeCell ref="D80:D81"/>
    <mergeCell ref="E83:E84"/>
    <mergeCell ref="L83:L84"/>
    <mergeCell ref="G83:G84"/>
    <mergeCell ref="D105:D106"/>
    <mergeCell ref="D100:D101"/>
    <mergeCell ref="L95:L96"/>
    <mergeCell ref="K93:K94"/>
    <mergeCell ref="D93:D94"/>
    <mergeCell ref="M93:M94"/>
    <mergeCell ref="L85:L86"/>
    <mergeCell ref="D90:D91"/>
    <mergeCell ref="L105:L106"/>
    <mergeCell ref="M88:M89"/>
    <mergeCell ref="K88:K89"/>
    <mergeCell ref="D95:D96"/>
    <mergeCell ref="AR139:AR140"/>
    <mergeCell ref="AW139:AW140"/>
    <mergeCell ref="AY139:AY140"/>
    <mergeCell ref="AZ139:AZ140"/>
    <mergeCell ref="E56:E57"/>
    <mergeCell ref="M56:M57"/>
    <mergeCell ref="L100:L101"/>
    <mergeCell ref="G98:G99"/>
    <mergeCell ref="K78:K79"/>
    <mergeCell ref="M83:M84"/>
    <mergeCell ref="AQ139:AQ140"/>
    <mergeCell ref="C44:C45"/>
    <mergeCell ref="E44:E45"/>
    <mergeCell ref="K44:K45"/>
    <mergeCell ref="M44:M45"/>
    <mergeCell ref="E51:E52"/>
    <mergeCell ref="M51:M52"/>
    <mergeCell ref="K98:K99"/>
    <mergeCell ref="M98:M99"/>
    <mergeCell ref="O54:O55"/>
    <mergeCell ref="Z138:Z139"/>
    <mergeCell ref="D110:D111"/>
    <mergeCell ref="L110:L111"/>
    <mergeCell ref="L108:L109"/>
    <mergeCell ref="Z128:Z129"/>
    <mergeCell ref="Z133:Z134"/>
    <mergeCell ref="Z113:Z114"/>
    <mergeCell ref="M108:M109"/>
    <mergeCell ref="D108:D109"/>
    <mergeCell ref="C98:C99"/>
    <mergeCell ref="D49:D50"/>
    <mergeCell ref="D83:D84"/>
    <mergeCell ref="C49:C50"/>
    <mergeCell ref="C73:C74"/>
    <mergeCell ref="C54:C55"/>
    <mergeCell ref="D54:D55"/>
    <mergeCell ref="C88:C89"/>
    <mergeCell ref="C93:C94"/>
    <mergeCell ref="D98:D99"/>
    <mergeCell ref="E54:E55"/>
    <mergeCell ref="G54:G55"/>
    <mergeCell ref="E88:E89"/>
    <mergeCell ref="D85:D86"/>
    <mergeCell ref="D73:D74"/>
    <mergeCell ref="D78:D79"/>
    <mergeCell ref="D88:D89"/>
    <mergeCell ref="K39:K40"/>
    <mergeCell ref="L39:L40"/>
    <mergeCell ref="E46:E47"/>
    <mergeCell ref="E98:E99"/>
    <mergeCell ref="E93:E94"/>
    <mergeCell ref="E78:E79"/>
    <mergeCell ref="E73:E74"/>
    <mergeCell ref="G93:G94"/>
    <mergeCell ref="L90:L91"/>
    <mergeCell ref="L49:L50"/>
    <mergeCell ref="M29:M30"/>
    <mergeCell ref="L29:L30"/>
    <mergeCell ref="E16:E17"/>
    <mergeCell ref="M16:M17"/>
    <mergeCell ref="M21:M22"/>
    <mergeCell ref="E21:E22"/>
    <mergeCell ref="M19:M20"/>
    <mergeCell ref="L19:L20"/>
    <mergeCell ref="E19:E20"/>
    <mergeCell ref="K19:K20"/>
    <mergeCell ref="L34:L35"/>
    <mergeCell ref="L24:L25"/>
    <mergeCell ref="C24:C25"/>
    <mergeCell ref="E24:E25"/>
    <mergeCell ref="K24:K25"/>
    <mergeCell ref="M31:M32"/>
    <mergeCell ref="E31:E32"/>
    <mergeCell ref="C29:C30"/>
    <mergeCell ref="E29:E30"/>
    <mergeCell ref="K29:K30"/>
    <mergeCell ref="L75:L76"/>
    <mergeCell ref="D75:D76"/>
    <mergeCell ref="K68:K69"/>
    <mergeCell ref="E68:E69"/>
    <mergeCell ref="L70:L71"/>
    <mergeCell ref="K73:K74"/>
    <mergeCell ref="D70:D71"/>
    <mergeCell ref="G44:G45"/>
    <mergeCell ref="G34:G35"/>
    <mergeCell ref="E41:E42"/>
    <mergeCell ref="E39:E40"/>
    <mergeCell ref="E36:E37"/>
    <mergeCell ref="D19:D20"/>
    <mergeCell ref="G19:G20"/>
    <mergeCell ref="C14:C15"/>
    <mergeCell ref="D39:D40"/>
    <mergeCell ref="G39:G40"/>
    <mergeCell ref="C39:C40"/>
    <mergeCell ref="C19:C20"/>
    <mergeCell ref="G14:G15"/>
    <mergeCell ref="D34:D35"/>
    <mergeCell ref="C78:C79"/>
    <mergeCell ref="D24:D25"/>
    <mergeCell ref="O98:O99"/>
    <mergeCell ref="L98:L99"/>
    <mergeCell ref="O83:O84"/>
    <mergeCell ref="O93:O94"/>
    <mergeCell ref="L93:L94"/>
    <mergeCell ref="O88:O89"/>
    <mergeCell ref="L88:L89"/>
    <mergeCell ref="D44:D45"/>
    <mergeCell ref="G49:G50"/>
    <mergeCell ref="K49:K50"/>
    <mergeCell ref="G88:G89"/>
    <mergeCell ref="G73:G74"/>
    <mergeCell ref="G78:G79"/>
    <mergeCell ref="K54:K55"/>
    <mergeCell ref="K83:K84"/>
    <mergeCell ref="O44:O45"/>
    <mergeCell ref="O68:O69"/>
    <mergeCell ref="L54:L55"/>
    <mergeCell ref="M54:M55"/>
    <mergeCell ref="L73:L74"/>
    <mergeCell ref="M73:M74"/>
    <mergeCell ref="M68:M69"/>
    <mergeCell ref="M46:M47"/>
    <mergeCell ref="O24:O25"/>
    <mergeCell ref="O39:O40"/>
    <mergeCell ref="L14:L15"/>
    <mergeCell ref="O14:O15"/>
    <mergeCell ref="O34:O35"/>
    <mergeCell ref="M24:M25"/>
    <mergeCell ref="M41:M42"/>
    <mergeCell ref="M39:M40"/>
    <mergeCell ref="L44:L45"/>
    <mergeCell ref="AQ129:AQ130"/>
    <mergeCell ref="AQ134:AQ135"/>
    <mergeCell ref="AR134:AR135"/>
    <mergeCell ref="AW134:AW135"/>
    <mergeCell ref="AR129:AR130"/>
    <mergeCell ref="AW129:AW130"/>
    <mergeCell ref="AY119:AY120"/>
    <mergeCell ref="AZ119:AZ120"/>
    <mergeCell ref="AY124:AY125"/>
    <mergeCell ref="AZ124:AZ125"/>
    <mergeCell ref="AY134:AY135"/>
    <mergeCell ref="AZ134:AZ135"/>
    <mergeCell ref="AY129:AY130"/>
    <mergeCell ref="AZ129:AZ130"/>
    <mergeCell ref="AQ114:AQ115"/>
    <mergeCell ref="AR114:AR115"/>
    <mergeCell ref="AW114:AW115"/>
    <mergeCell ref="AW109:AW110"/>
    <mergeCell ref="AQ124:AQ125"/>
    <mergeCell ref="AR124:AR125"/>
    <mergeCell ref="AW124:AW125"/>
    <mergeCell ref="AQ119:AQ120"/>
    <mergeCell ref="AR119:AR120"/>
    <mergeCell ref="AW119:AW120"/>
    <mergeCell ref="AZ99:AZ100"/>
    <mergeCell ref="AY104:AY105"/>
    <mergeCell ref="AZ104:AZ105"/>
    <mergeCell ref="AR99:AR100"/>
    <mergeCell ref="AY114:AY115"/>
    <mergeCell ref="AZ114:AZ115"/>
    <mergeCell ref="AZ109:AZ110"/>
    <mergeCell ref="AQ99:AQ100"/>
    <mergeCell ref="AW99:AW100"/>
    <mergeCell ref="AY109:AY110"/>
    <mergeCell ref="AY99:AY100"/>
    <mergeCell ref="AQ104:AQ105"/>
    <mergeCell ref="AR104:AR105"/>
    <mergeCell ref="AW104:AW105"/>
    <mergeCell ref="AQ109:AQ110"/>
    <mergeCell ref="AR109:AR110"/>
    <mergeCell ref="K14:K15"/>
    <mergeCell ref="M14:M15"/>
    <mergeCell ref="O49:O50"/>
    <mergeCell ref="O19:O20"/>
    <mergeCell ref="D14:D15"/>
    <mergeCell ref="D68:D69"/>
    <mergeCell ref="G68:G69"/>
    <mergeCell ref="L68:L69"/>
    <mergeCell ref="E14:E15"/>
    <mergeCell ref="M36:M37"/>
    <mergeCell ref="Z98:Z99"/>
    <mergeCell ref="Z118:Z119"/>
    <mergeCell ref="Z123:Z124"/>
    <mergeCell ref="Z103:Z104"/>
    <mergeCell ref="Z108:Z109"/>
    <mergeCell ref="C68:C69"/>
    <mergeCell ref="O78:O79"/>
    <mergeCell ref="L78:L79"/>
    <mergeCell ref="M78:M79"/>
    <mergeCell ref="C83:C84"/>
    <mergeCell ref="A7:P8"/>
    <mergeCell ref="C34:C35"/>
    <mergeCell ref="K34:K35"/>
    <mergeCell ref="A13:P13"/>
    <mergeCell ref="O29:O30"/>
    <mergeCell ref="M26:M27"/>
    <mergeCell ref="D29:D30"/>
    <mergeCell ref="G29:G30"/>
    <mergeCell ref="G24:G25"/>
    <mergeCell ref="E26:E27"/>
  </mergeCells>
  <conditionalFormatting sqref="E95">
    <cfRule type="cellIs" priority="1" dxfId="4" operator="notEqual" stopIfTrue="1">
      <formula>$V$79</formula>
    </cfRule>
    <cfRule type="cellIs" priority="2" dxfId="2" operator="equal" stopIfTrue="1">
      <formula>$V$80</formula>
    </cfRule>
  </conditionalFormatting>
  <conditionalFormatting sqref="L102 L87 L97 L92 L72 L77 L82 L107 L112 F6 L48 L33 L43 L38 L18 L23 L28 L53 AF6 L58">
    <cfRule type="cellIs" priority="3" dxfId="0" operator="lessThan" stopIfTrue="1">
      <formula>0</formula>
    </cfRule>
  </conditionalFormatting>
  <conditionalFormatting sqref="G70:G72 O90:O91 I72 N72 N77 I82 O95:O96 I87 N97 I97 I92 I77 N82 N92 N102 N87 O100:O101 O70:O71 G75:G77 G80:G82 G85:G87 G90:G92 G95:G97 O74:O76 G100:G102 O80:O81 O85:O86 N107 O105:O106 G105:G107 N112 O110:O111 G110:G112 N53 O51:O52 I18 N18 N23 I28 O41:O42 I33 N43 I43 I38 I23 N28 N38 N48 N33 O46:O47 O16:O17 G21:G23 G26:G28 G31:G33 G36:G38 G41:G43 G46:G48 O26:O27 O31:O32 O36:O37 G51:G53 G16:G18 G56:G58 N58 O56:O57 O21:O22">
    <cfRule type="cellIs" priority="4" dxfId="1" operator="lessThan" stopIfTrue="1">
      <formula>0</formula>
    </cfRule>
  </conditionalFormatting>
  <conditionalFormatting sqref="AQ134:AR135 AQ99:AR100 AW99:AW100 AY99:AZ100 AY134:AZ135 AQ104:AR105 AW104:AW105 AY104:AZ105 AQ129:AR130 AQ109:AR110 AW109:AW110 AY109:AZ110 AW129:AW130 AQ114:AR115 AW114:AW115 AY114:AZ115 AY129:AZ130 AQ119:AR120 AW119:AW120 AY119:AZ120 AW134:AW135 AQ124:AR125 AW124:AW125 AY124:AZ125 BX14:BX15 CA14:CA15 CF14:CF15 CI14:CI15 BX19:BX20 CA19:CA20 CF19:CF20 CI19:CI20 BX24:BX25 CA24:CA25 CF24:CF25 CI24:CI25 BX29:BX30 CA29:CA30 CF29:CF30 CI29:CI30 BX34:BX35 CA34:CA35 CF34:CF35 CI34:CI35 BX39:BX40 CA39:CA40 CF39:CF40 CI39:CI40 BX44:BX45 CA44:CA45 CF44:CF45 CI44:CI45 BX49:BX50 CA49:CA50 CF49:CF50 CI49:CI50 BJ13:BJ14 BG13:BG14 BR13:BR14 BO13:BO14 BJ18:BJ19 BG18:BG19 BR18:BR19 BO18:BO19 BJ23:BJ24 BG23:BG24 BR23:BR24 BO23:BO24 BJ28:BJ29 BG28:BG29 BR28:BR29 BO28:BO29 BJ33:BJ34 BG33:BG34 BR33:BR34 BO33:BO34 BJ38:BJ39 BG38:BG39 BR38:BR39 BO38:BO39 BJ43:BJ44 BG43:BG44 BR43:BR44 BO43:BO44 BJ48:BJ49 BG48:BG49 BR48:BR49 BO48:BO49 AQ139:AR140 AY139:AZ140 AW139:AW140 BX54:BX55 CA54:CA55 CF54:CF55 CI54:CI55 BJ53:BJ54 BG53:BG54 BR53:BR54 BO53:BO54">
    <cfRule type="cellIs" priority="5" dxfId="0" operator="equal" stopIfTrue="1">
      <formula>0</formula>
    </cfRule>
  </conditionalFormatting>
  <printOptions/>
  <pageMargins left="0.7874015748031497" right="0.7874015748031497" top="0.7874015748031497" bottom="0.7874015748031497" header="0" footer="0"/>
  <pageSetup horizontalDpi="300" verticalDpi="300" orientation="portrait" paperSize="9" r:id="rId1"/>
  <headerFooter alignWithMargins="0">
    <oddHeader>&amp;CHelt tal  divideret med brøk</oddHeader>
    <oddFooter>&amp;Cwww.Sysform.dk</oddFooter>
  </headerFooter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Stubbæk 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Stubbæk Skole</dc:creator>
  <cp:keywords/>
  <dc:description/>
  <cp:lastModifiedBy>Peder</cp:lastModifiedBy>
  <cp:lastPrinted>2008-04-18T06:28:10Z</cp:lastPrinted>
  <dcterms:created xsi:type="dcterms:W3CDTF">2008-04-18T06:08:47Z</dcterms:created>
  <dcterms:modified xsi:type="dcterms:W3CDTF">2017-03-04T10:01:11Z</dcterms:modified>
  <cp:category/>
  <cp:version/>
  <cp:contentType/>
  <cp:contentStatus/>
</cp:coreProperties>
</file>